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autoCompressPictures="0"/>
  <mc:AlternateContent xmlns:mc="http://schemas.openxmlformats.org/markup-compatibility/2006">
    <mc:Choice Requires="x15">
      <x15ac:absPath xmlns:x15ac="http://schemas.microsoft.com/office/spreadsheetml/2010/11/ac" url="/Users/phenieooi/Downloads/"/>
    </mc:Choice>
  </mc:AlternateContent>
  <xr:revisionPtr revIDLastSave="0" documentId="13_ncr:1_{A806965B-09FD-9F4D-A53B-BD4DA2DDA790}" xr6:coauthVersionLast="47" xr6:coauthVersionMax="47" xr10:uidLastSave="{00000000-0000-0000-0000-000000000000}"/>
  <bookViews>
    <workbookView xWindow="38360" yWindow="3820" windowWidth="28800" windowHeight="18880" xr2:uid="{00000000-000D-0000-FFFF-FFFF00000000}"/>
  </bookViews>
  <sheets>
    <sheet name="Instructions" sheetId="3" r:id="rId1"/>
    <sheet name="Cash flow forecast" sheetId="1" r:id="rId2"/>
    <sheet name="Cash flow forecast (example)" sheetId="8" r:id="rId3"/>
    <sheet name="Cash flow (actual)" sheetId="6" r:id="rId4"/>
  </sheets>
  <externalReferences>
    <externalReference r:id="rId5"/>
  </externalReferences>
  <definedNames>
    <definedName name="_xlnm.Print_Area" localSheetId="3">'Cash flow (actual)'!$B$2:$J$34</definedName>
    <definedName name="_xlnm.Print_Area" localSheetId="1">'Cash flow forecast'!$B$2:$J$34</definedName>
    <definedName name="_xlnm.Print_Area" localSheetId="2">'Cash flow forecast (example)'!$B$2:$J$34</definedName>
    <definedName name="_xlnm.Print_Area" localSheetId="0">Instructions!$B$2:$H$30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0" i="6" l="1"/>
  <c r="D60" i="6"/>
  <c r="B60" i="6"/>
  <c r="I57" i="1"/>
  <c r="D57" i="1"/>
  <c r="B57" i="1"/>
  <c r="T61" i="8"/>
  <c r="T60" i="8"/>
  <c r="J62" i="8"/>
  <c r="H7" i="8" s="1"/>
  <c r="H62" i="8"/>
  <c r="F7" i="8" s="1"/>
  <c r="I62" i="8"/>
  <c r="G7" i="8" s="1"/>
  <c r="K62" i="8"/>
  <c r="I7" i="8" s="1"/>
  <c r="L62" i="8"/>
  <c r="J7" i="8" s="1"/>
  <c r="M62" i="8"/>
  <c r="K7" i="8" s="1"/>
  <c r="N62" i="8"/>
  <c r="L7" i="8" s="1"/>
  <c r="O62" i="8"/>
  <c r="M7" i="8" s="1"/>
  <c r="P62" i="8"/>
  <c r="N7" i="8" s="1"/>
  <c r="Q62" i="8"/>
  <c r="O7" i="8" s="1"/>
  <c r="R62" i="8"/>
  <c r="P7" i="8" s="1"/>
  <c r="G62" i="8"/>
  <c r="E7" i="8" s="1"/>
  <c r="T62" i="8" l="1"/>
  <c r="F19" i="8"/>
  <c r="G19" i="8"/>
  <c r="H19" i="8"/>
  <c r="I19" i="8"/>
  <c r="J19" i="8"/>
  <c r="K19" i="8"/>
  <c r="L19" i="8"/>
  <c r="M19" i="8"/>
  <c r="N19" i="8"/>
  <c r="O19" i="8"/>
  <c r="P19" i="8"/>
  <c r="E19" i="8"/>
  <c r="Q29" i="8"/>
  <c r="Q30" i="8"/>
  <c r="Q31" i="8"/>
  <c r="Q32" i="8"/>
  <c r="Q33" i="8"/>
  <c r="Q34" i="8"/>
  <c r="Q35" i="8"/>
  <c r="Q36" i="8"/>
  <c r="Q37" i="8"/>
  <c r="Q38" i="8"/>
  <c r="Q39" i="8"/>
  <c r="Q40" i="8"/>
  <c r="Q28" i="8"/>
  <c r="Q20" i="8"/>
  <c r="Q21" i="8"/>
  <c r="Q22" i="8"/>
  <c r="Q23" i="8"/>
  <c r="Q24" i="8"/>
  <c r="Q25" i="8"/>
  <c r="Q26" i="8"/>
  <c r="Q18" i="8"/>
  <c r="Q11" i="8"/>
  <c r="Q12" i="8"/>
  <c r="Q13" i="8"/>
  <c r="Q10" i="8"/>
  <c r="Q19" i="8" l="1"/>
  <c r="P9" i="1"/>
  <c r="P10" i="1"/>
  <c r="P11" i="1"/>
  <c r="P12" i="1"/>
  <c r="P24" i="1"/>
  <c r="P7" i="1"/>
  <c r="P6" i="1"/>
  <c r="Q8" i="8"/>
  <c r="Q7" i="8"/>
  <c r="P46" i="8" l="1"/>
  <c r="O46" i="8"/>
  <c r="N46" i="8"/>
  <c r="M46" i="8"/>
  <c r="L46" i="8"/>
  <c r="K46" i="8"/>
  <c r="J46" i="8"/>
  <c r="I46" i="8"/>
  <c r="H46" i="8"/>
  <c r="G46" i="8"/>
  <c r="F46" i="8"/>
  <c r="E46" i="8"/>
  <c r="Q45" i="8"/>
  <c r="Q44" i="8"/>
  <c r="Q43" i="8"/>
  <c r="Q42" i="8"/>
  <c r="Q14" i="8"/>
  <c r="Q15" i="8" s="1"/>
  <c r="P14" i="8"/>
  <c r="P15" i="8" s="1"/>
  <c r="O14" i="8"/>
  <c r="O15" i="8" s="1"/>
  <c r="N14" i="8"/>
  <c r="N15" i="8" s="1"/>
  <c r="M14" i="8"/>
  <c r="M15" i="8" s="1"/>
  <c r="L14" i="8"/>
  <c r="L15" i="8" s="1"/>
  <c r="K14" i="8"/>
  <c r="K15" i="8" s="1"/>
  <c r="J14" i="8"/>
  <c r="J15" i="8" s="1"/>
  <c r="I14" i="8"/>
  <c r="I15" i="8" s="1"/>
  <c r="H14" i="8"/>
  <c r="H15" i="8" s="1"/>
  <c r="G14" i="8"/>
  <c r="G15" i="8" s="1"/>
  <c r="F14" i="8"/>
  <c r="F15" i="8" s="1"/>
  <c r="E14" i="8"/>
  <c r="E15" i="8" s="1"/>
  <c r="O48" i="8" l="1"/>
  <c r="G48" i="8"/>
  <c r="H48" i="8"/>
  <c r="L48" i="8"/>
  <c r="K48" i="8"/>
  <c r="J48" i="8"/>
  <c r="M48" i="8"/>
  <c r="N48" i="8"/>
  <c r="F48" i="8"/>
  <c r="P48" i="8"/>
  <c r="I48" i="8"/>
  <c r="Q46" i="8"/>
  <c r="Q48" i="8" s="1"/>
  <c r="E48" i="8"/>
  <c r="E51" i="8" s="1"/>
  <c r="F49" i="8" s="1"/>
  <c r="F51" i="8" l="1"/>
  <c r="G49" i="8" s="1"/>
  <c r="G51" i="8" s="1"/>
  <c r="H49" i="8" s="1"/>
  <c r="H51" i="8" s="1"/>
  <c r="I49" i="8" s="1"/>
  <c r="I51" i="8" s="1"/>
  <c r="J49" i="8" s="1"/>
  <c r="J51" i="8" s="1"/>
  <c r="K49" i="8" s="1"/>
  <c r="K51" i="8" s="1"/>
  <c r="L49" i="8" s="1"/>
  <c r="L51" i="8" s="1"/>
  <c r="M49" i="8" s="1"/>
  <c r="M51" i="8" s="1"/>
  <c r="N49" i="8" s="1"/>
  <c r="N51" i="8" s="1"/>
  <c r="O49" i="8" s="1"/>
  <c r="O51" i="8" s="1"/>
  <c r="P49" i="8" s="1"/>
  <c r="P51" i="8" s="1"/>
  <c r="Q49" i="8" s="1"/>
  <c r="Q51" i="8" s="1"/>
  <c r="N48" i="6"/>
  <c r="M48" i="6"/>
  <c r="L48" i="6"/>
  <c r="K48" i="6"/>
  <c r="J48" i="6"/>
  <c r="I48" i="6"/>
  <c r="H48" i="6"/>
  <c r="G48" i="6"/>
  <c r="F48" i="6"/>
  <c r="E48" i="6"/>
  <c r="D48" i="6"/>
  <c r="C48" i="6"/>
  <c r="O47" i="6"/>
  <c r="O46" i="6"/>
  <c r="O45" i="6"/>
  <c r="O44" i="6"/>
  <c r="O42" i="6"/>
  <c r="O41" i="6"/>
  <c r="O39" i="6"/>
  <c r="O38" i="6"/>
  <c r="O37" i="6"/>
  <c r="O36" i="6"/>
  <c r="O35" i="6"/>
  <c r="O34" i="6"/>
  <c r="O33" i="6"/>
  <c r="O32" i="6"/>
  <c r="O31" i="6"/>
  <c r="O30" i="6"/>
  <c r="O29" i="6"/>
  <c r="O28" i="6"/>
  <c r="O27" i="6"/>
  <c r="O25" i="6"/>
  <c r="O23" i="6"/>
  <c r="O22" i="6"/>
  <c r="O21" i="6"/>
  <c r="O20" i="6"/>
  <c r="O19" i="6"/>
  <c r="O18" i="6"/>
  <c r="O17" i="6"/>
  <c r="O13" i="6"/>
  <c r="O14" i="6" s="1"/>
  <c r="N13" i="6"/>
  <c r="N14" i="6" s="1"/>
  <c r="M13" i="6"/>
  <c r="M14" i="6" s="1"/>
  <c r="M50" i="6" s="1"/>
  <c r="L13" i="6"/>
  <c r="L14" i="6" s="1"/>
  <c r="K13" i="6"/>
  <c r="K14" i="6" s="1"/>
  <c r="K50" i="6" s="1"/>
  <c r="J13" i="6"/>
  <c r="J14" i="6" s="1"/>
  <c r="J50" i="6" s="1"/>
  <c r="I13" i="6"/>
  <c r="I14" i="6" s="1"/>
  <c r="H13" i="6"/>
  <c r="H14" i="6" s="1"/>
  <c r="H50" i="6" s="1"/>
  <c r="G13" i="6"/>
  <c r="G14" i="6" s="1"/>
  <c r="G50" i="6" s="1"/>
  <c r="F13" i="6"/>
  <c r="F14" i="6" s="1"/>
  <c r="E13" i="6"/>
  <c r="E14" i="6" s="1"/>
  <c r="E50" i="6" s="1"/>
  <c r="D13" i="6"/>
  <c r="D14" i="6" s="1"/>
  <c r="C13" i="6"/>
  <c r="C14" i="6" s="1"/>
  <c r="C50" i="6" s="1"/>
  <c r="I50" i="6" l="1"/>
  <c r="O48" i="6"/>
  <c r="O50" i="6" s="1"/>
  <c r="D50" i="6"/>
  <c r="L50" i="6"/>
  <c r="F50" i="6"/>
  <c r="N50" i="6"/>
  <c r="E13" i="1"/>
  <c r="E14" i="1" s="1"/>
  <c r="F13" i="1"/>
  <c r="F14" i="1" s="1"/>
  <c r="G13" i="1"/>
  <c r="G14" i="1" s="1"/>
  <c r="H13" i="1"/>
  <c r="H14" i="1" s="1"/>
  <c r="I13" i="1"/>
  <c r="I14" i="1" s="1"/>
  <c r="J13" i="1"/>
  <c r="J14" i="1" s="1"/>
  <c r="K13" i="1"/>
  <c r="K14" i="1" s="1"/>
  <c r="L13" i="1"/>
  <c r="L14" i="1" s="1"/>
  <c r="M13" i="1"/>
  <c r="M14" i="1" s="1"/>
  <c r="N13" i="1"/>
  <c r="N14" i="1" s="1"/>
  <c r="O13" i="1"/>
  <c r="O14" i="1" s="1"/>
  <c r="P13" i="1"/>
  <c r="P14" i="1" s="1"/>
  <c r="D45" i="1"/>
  <c r="D13" i="1" l="1"/>
  <c r="D14" i="1" s="1"/>
  <c r="E45" i="1"/>
  <c r="F45" i="1"/>
  <c r="G45" i="1"/>
  <c r="H45" i="1"/>
  <c r="I45" i="1"/>
  <c r="J45" i="1"/>
  <c r="K45" i="1"/>
  <c r="L45" i="1"/>
  <c r="M45" i="1"/>
  <c r="N45" i="1"/>
  <c r="O45" i="1"/>
  <c r="P35" i="1"/>
  <c r="P44" i="1"/>
  <c r="P43" i="1"/>
  <c r="P42" i="1"/>
  <c r="P41" i="1"/>
  <c r="P39" i="1"/>
  <c r="P38" i="1"/>
  <c r="P37" i="1"/>
  <c r="P22" i="1"/>
  <c r="P36" i="1"/>
  <c r="P34" i="1"/>
  <c r="P33" i="1"/>
  <c r="P32" i="1"/>
  <c r="P31" i="1"/>
  <c r="P30" i="1"/>
  <c r="P29" i="1"/>
  <c r="P19" i="1"/>
  <c r="P20" i="1"/>
  <c r="P23" i="1"/>
  <c r="P28" i="1"/>
  <c r="P21" i="1"/>
  <c r="P25" i="1"/>
  <c r="P18" i="1"/>
  <c r="P27" i="1"/>
  <c r="P17" i="1"/>
  <c r="K47" i="1" l="1"/>
  <c r="I47" i="1"/>
  <c r="O47" i="1"/>
  <c r="H47" i="1"/>
  <c r="N47" i="1"/>
  <c r="G47" i="1"/>
  <c r="M47" i="1"/>
  <c r="F47" i="1"/>
  <c r="E47" i="1"/>
  <c r="L47" i="1"/>
  <c r="J47" i="1"/>
  <c r="P45" i="1"/>
  <c r="D47" i="1"/>
  <c r="P47" i="1" l="1"/>
  <c r="D50" i="1" l="1"/>
  <c r="E48" i="1" s="1"/>
  <c r="E50" i="1" l="1"/>
  <c r="F48" i="1" s="1"/>
  <c r="F50" i="1" s="1"/>
  <c r="G48" i="1" s="1"/>
  <c r="G50" i="1" s="1"/>
  <c r="H48" i="1" s="1"/>
  <c r="H50" i="1" s="1"/>
  <c r="I48" i="1" s="1"/>
  <c r="I50" i="1" s="1"/>
  <c r="J48" i="1" s="1"/>
  <c r="J50" i="1" s="1"/>
  <c r="K48" i="1" s="1"/>
  <c r="K50" i="1" s="1"/>
  <c r="L48" i="1" s="1"/>
  <c r="L50" i="1" s="1"/>
  <c r="M48" i="1" s="1"/>
  <c r="M50" i="1" s="1"/>
  <c r="N48" i="1" s="1"/>
  <c r="N50" i="1" s="1"/>
  <c r="O48" i="1" s="1"/>
  <c r="O50" i="1" s="1"/>
  <c r="P48" i="1" s="1"/>
  <c r="P50" i="1" s="1"/>
  <c r="C53" i="6"/>
  <c r="D51" i="6" s="1"/>
  <c r="D53" i="6" s="1"/>
  <c r="E51" i="6" s="1"/>
  <c r="E53" i="6" s="1"/>
  <c r="F51" i="6" s="1"/>
  <c r="F53" i="6" s="1"/>
  <c r="G51" i="6" s="1"/>
  <c r="G53" i="6" s="1"/>
  <c r="H51" i="6" s="1"/>
  <c r="H53" i="6" s="1"/>
  <c r="I51" i="6" s="1"/>
  <c r="I53" i="6" s="1"/>
  <c r="J51" i="6" s="1"/>
  <c r="J53" i="6" s="1"/>
  <c r="K51" i="6" s="1"/>
  <c r="K53" i="6" s="1"/>
  <c r="L51" i="6" s="1"/>
  <c r="L53" i="6" s="1"/>
  <c r="M51" i="6" s="1"/>
  <c r="M53" i="6" s="1"/>
  <c r="N51" i="6" s="1"/>
  <c r="N53" i="6" s="1"/>
  <c r="O51" i="6" s="1"/>
  <c r="O5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Qian, Stephanie</author>
  </authors>
  <commentList>
    <comment ref="C6" authorId="0" shapeId="0" xr:uid="{00000000-0006-0000-0100-000001000000}">
      <text>
        <r>
          <rPr>
            <b/>
            <sz val="8"/>
            <color indexed="81"/>
            <rFont val="Verdana"/>
            <family val="2"/>
          </rPr>
          <t>TIP: Insert any assumptions you've made in this column</t>
        </r>
      </text>
    </comment>
    <comment ref="M6" authorId="0" shapeId="0" xr:uid="{00000000-0006-0000-0100-000002000000}">
      <text>
        <r>
          <rPr>
            <b/>
            <sz val="8"/>
            <color indexed="81"/>
            <rFont val="Verdana"/>
            <family val="2"/>
          </rPr>
          <t xml:space="preserve">TIP: Use Notes to create comments to explain your inputs (Review tab &gt; Notes) e.g. a sale being held this month that improved your revenue.
</t>
        </r>
      </text>
    </comment>
    <comment ref="B7" authorId="0" shapeId="0" xr:uid="{00000000-0006-0000-0100-000003000000}">
      <text>
        <r>
          <rPr>
            <b/>
            <sz val="8"/>
            <color indexed="81"/>
            <rFont val="Verdana"/>
            <family val="2"/>
          </rPr>
          <t>TIP: If you contribute money into the business, you can put this here.</t>
        </r>
      </text>
    </comment>
    <comment ref="B21" authorId="0" shapeId="0" xr:uid="{00000000-0006-0000-0100-000004000000}">
      <text>
        <r>
          <rPr>
            <b/>
            <sz val="8"/>
            <color indexed="81"/>
            <rFont val="Verdana"/>
            <family val="2"/>
          </rPr>
          <t>TIP: Loan repayments may vary from month to month if your loan is on a variable rate</t>
        </r>
      </text>
    </comment>
    <comment ref="B26" authorId="0" shapeId="0" xr:uid="{00000000-0006-0000-0100-000005000000}">
      <text>
        <r>
          <rPr>
            <b/>
            <sz val="8"/>
            <color indexed="81"/>
            <rFont val="Verdana"/>
            <family val="2"/>
          </rPr>
          <t>TIP: Assuming that there is no major business expansions (including new hire), the operating costs should remain relatively the same as previous months/years</t>
        </r>
      </text>
    </comment>
    <comment ref="B29" authorId="0" shapeId="0" xr:uid="{00000000-0006-0000-0100-000006000000}">
      <text>
        <r>
          <rPr>
            <b/>
            <sz val="8"/>
            <color indexed="81"/>
            <rFont val="Verdana"/>
            <family val="2"/>
          </rPr>
          <t>TIP: Ensure this number is aligned with your projected marketing activities for the next 6-12 months</t>
        </r>
      </text>
    </comment>
    <comment ref="B34" authorId="0" shapeId="0" xr:uid="{00000000-0006-0000-0100-000007000000}">
      <text>
        <r>
          <rPr>
            <b/>
            <sz val="8"/>
            <color indexed="81"/>
            <rFont val="Verdana"/>
            <family val="2"/>
          </rPr>
          <t>TIP: Ensure the number is aligned, particularly if you are looking to expand or add new staff to your business</t>
        </r>
      </text>
    </comment>
    <comment ref="B40" authorId="0" shapeId="0" xr:uid="{00000000-0006-0000-0100-000008000000}">
      <text>
        <r>
          <rPr>
            <b/>
            <sz val="8"/>
            <color indexed="81"/>
            <rFont val="Verdana"/>
            <family val="2"/>
          </rPr>
          <t>TIP: Use this section to include any extra cash outflows</t>
        </r>
      </text>
    </comment>
    <comment ref="B48" authorId="0" shapeId="0" xr:uid="{00000000-0006-0000-0100-000009000000}">
      <text>
        <r>
          <rPr>
            <b/>
            <sz val="8"/>
            <color indexed="81"/>
            <rFont val="Verdana"/>
            <family val="2"/>
          </rPr>
          <t xml:space="preserve">TIP: Enter your bank balance for the start of the month in cell reference D48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Qian, Stephanie</author>
    <author>Batey, Benjamin</author>
  </authors>
  <commentList>
    <comment ref="D7" authorId="0" shapeId="0" xr:uid="{00000000-0006-0000-0200-000001000000}">
      <text>
        <r>
          <rPr>
            <b/>
            <sz val="8"/>
            <color indexed="81"/>
            <rFont val="Verdana"/>
            <family val="2"/>
          </rPr>
          <t>TIP: Insert any assumptions you've made in this column</t>
        </r>
      </text>
    </comment>
    <comment ref="N7" authorId="0" shapeId="0" xr:uid="{00000000-0006-0000-0200-000002000000}">
      <text>
        <r>
          <rPr>
            <b/>
            <sz val="8"/>
            <color indexed="81"/>
            <rFont val="Verdana"/>
            <family val="2"/>
          </rPr>
          <t xml:space="preserve">TIP: Use Notes to create comments to explain your inputs (Review tab &gt; Notes) e.g. a sale being held this month that improved your revenue.
</t>
        </r>
      </text>
    </comment>
    <comment ref="C8" authorId="0" shapeId="0" xr:uid="{00000000-0006-0000-0200-000003000000}">
      <text>
        <r>
          <rPr>
            <b/>
            <sz val="8"/>
            <color indexed="81"/>
            <rFont val="Verdana"/>
            <family val="2"/>
          </rPr>
          <t>TIP: If you contribute money into the business, you can put this here.</t>
        </r>
      </text>
    </comment>
    <comment ref="Q10" authorId="1" shapeId="0" xr:uid="{00000000-0006-0000-0200-000004000000}">
      <text>
        <r>
          <rPr>
            <b/>
            <sz val="8"/>
            <color rgb="FF000000"/>
            <rFont val="Verdana"/>
            <family val="2"/>
          </rPr>
          <t>What is your industry benchmark according to the ATO?</t>
        </r>
      </text>
    </comment>
    <comment ref="Q15" authorId="1" shapeId="0" xr:uid="{00000000-0006-0000-0200-000005000000}">
      <text>
        <r>
          <rPr>
            <b/>
            <sz val="8"/>
            <color indexed="81"/>
            <rFont val="Verdana"/>
            <family val="2"/>
          </rPr>
          <t>What is your Gross Profit as a percentage to your sales?</t>
        </r>
        <r>
          <rPr>
            <sz val="8"/>
            <color indexed="81"/>
            <rFont val="Verdana"/>
            <family val="2"/>
          </rPr>
          <t xml:space="preserve">
</t>
        </r>
      </text>
    </comment>
    <comment ref="C22" authorId="0" shapeId="0" xr:uid="{00000000-0006-0000-0200-000006000000}">
      <text>
        <r>
          <rPr>
            <b/>
            <sz val="8"/>
            <color indexed="81"/>
            <rFont val="Verdana"/>
            <family val="2"/>
          </rPr>
          <t>TIP: Loan repayments may vary from month to month if your loan is on a variable rate</t>
        </r>
      </text>
    </comment>
    <comment ref="C27" authorId="0" shapeId="0" xr:uid="{00000000-0006-0000-0200-000007000000}">
      <text>
        <r>
          <rPr>
            <b/>
            <sz val="8"/>
            <color indexed="81"/>
            <rFont val="Verdana"/>
            <family val="2"/>
          </rPr>
          <t>TIP: Assuming that there is no major business expansions (including new hire), the operating costs should remain relatively the same as previous months/years</t>
        </r>
      </text>
    </comment>
    <comment ref="C30" authorId="0" shapeId="0" xr:uid="{00000000-0006-0000-0200-000008000000}">
      <text>
        <r>
          <rPr>
            <b/>
            <sz val="8"/>
            <color indexed="81"/>
            <rFont val="Verdana"/>
            <family val="2"/>
          </rPr>
          <t>TIP: Ensure this number is aligned with your projected marketing activities for the next 6-12 months</t>
        </r>
      </text>
    </comment>
    <comment ref="Q33" authorId="1" shapeId="0" xr:uid="{00000000-0006-0000-0200-000009000000}">
      <text>
        <r>
          <rPr>
            <b/>
            <sz val="8"/>
            <color rgb="FF000000"/>
            <rFont val="Verdana"/>
            <family val="2"/>
          </rPr>
          <t>Is your rental as a percentage of sales in line with your industry?</t>
        </r>
      </text>
    </comment>
    <comment ref="C35" authorId="0" shapeId="0" xr:uid="{00000000-0006-0000-0200-00000A000000}">
      <text>
        <r>
          <rPr>
            <b/>
            <sz val="8"/>
            <color indexed="81"/>
            <rFont val="Verdana"/>
            <family val="2"/>
          </rPr>
          <t>TIP: Ensure the number is aligned, particularly if you are looking to expand or add new staff to your business</t>
        </r>
      </text>
    </comment>
    <comment ref="Q35" authorId="1" shapeId="0" xr:uid="{00000000-0006-0000-0200-00000B000000}">
      <text>
        <r>
          <rPr>
            <b/>
            <sz val="8"/>
            <color indexed="81"/>
            <rFont val="Verdana"/>
            <family val="2"/>
          </rPr>
          <t>Is your wages expense in line with industry benchmarks?</t>
        </r>
        <r>
          <rPr>
            <sz val="8"/>
            <color indexed="81"/>
            <rFont val="Verdana"/>
            <family val="2"/>
          </rPr>
          <t xml:space="preserve">
</t>
        </r>
      </text>
    </comment>
    <comment ref="C41" authorId="0" shapeId="0" xr:uid="{00000000-0006-0000-0200-00000C000000}">
      <text>
        <r>
          <rPr>
            <b/>
            <sz val="8"/>
            <color indexed="81"/>
            <rFont val="Verdana"/>
            <family val="2"/>
          </rPr>
          <t>TIP: Use this section to include any extra cash outflows</t>
        </r>
      </text>
    </comment>
    <comment ref="Q48" authorId="1" shapeId="0" xr:uid="{00000000-0006-0000-0200-00000D000000}">
      <text>
        <r>
          <rPr>
            <b/>
            <sz val="8"/>
            <color indexed="81"/>
            <rFont val="Verdana"/>
            <family val="2"/>
          </rPr>
          <t>This is your business earnings before tax and depreciation</t>
        </r>
        <r>
          <rPr>
            <sz val="8"/>
            <color indexed="81"/>
            <rFont val="Verdana"/>
            <family val="2"/>
          </rPr>
          <t xml:space="preserve">
</t>
        </r>
      </text>
    </comment>
    <comment ref="C49" authorId="0" shapeId="0" xr:uid="{00000000-0006-0000-0200-00000E000000}">
      <text>
        <r>
          <rPr>
            <b/>
            <sz val="8"/>
            <color indexed="81"/>
            <rFont val="Verdana"/>
            <family val="2"/>
          </rPr>
          <t xml:space="preserve">TIP: Enter your bank balance for the start of the month in cell reference E49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Qian, Stephanie</author>
    <author>Lunardi, Pauline</author>
  </authors>
  <commentList>
    <comment ref="L6" authorId="0" shapeId="0" xr:uid="{00000000-0006-0000-0300-000001000000}">
      <text>
        <r>
          <rPr>
            <b/>
            <sz val="8"/>
            <color indexed="81"/>
            <rFont val="Verdana"/>
            <family val="2"/>
          </rPr>
          <t xml:space="preserve">TIP: Use Notes to create comments to explain your inputs (Review tab &gt; Notes) e.g. a sale being held this month that improved your revenue.
</t>
        </r>
      </text>
    </comment>
    <comment ref="B7" authorId="0" shapeId="0" xr:uid="{00000000-0006-0000-0300-000002000000}">
      <text>
        <r>
          <rPr>
            <b/>
            <sz val="8"/>
            <color indexed="81"/>
            <rFont val="Verdana"/>
            <family val="2"/>
          </rPr>
          <t>TIP: If you contribute money into the business, you can put this here.</t>
        </r>
      </text>
    </comment>
    <comment ref="B43" authorId="0" shapeId="0" xr:uid="{00000000-0006-0000-0300-000003000000}">
      <text>
        <r>
          <rPr>
            <b/>
            <sz val="8"/>
            <color indexed="81"/>
            <rFont val="Verdana"/>
            <family val="2"/>
          </rPr>
          <t>TIP: Use this section to include any extra cash outflows</t>
        </r>
      </text>
    </comment>
    <comment ref="B51" authorId="1" shapeId="0" xr:uid="{00000000-0006-0000-0300-000004000000}">
      <text>
        <r>
          <rPr>
            <b/>
            <sz val="8"/>
            <color indexed="81"/>
            <rFont val="Verdana"/>
            <family val="2"/>
          </rPr>
          <t>TIP: Enter your bank balance for the start of the month in cell reference C51</t>
        </r>
      </text>
    </comment>
  </commentList>
</comments>
</file>

<file path=xl/sharedStrings.xml><?xml version="1.0" encoding="utf-8"?>
<sst xmlns="http://schemas.openxmlformats.org/spreadsheetml/2006/main" count="295" uniqueCount="165">
  <si>
    <t>Other</t>
  </si>
  <si>
    <t>Read our handy tips before completing your forecast - you can find them on the first tab.</t>
  </si>
  <si>
    <t>SELECT A MONTH TO START</t>
  </si>
  <si>
    <t>(A) Revenue</t>
  </si>
  <si>
    <t>(B) Direct costs</t>
  </si>
  <si>
    <t>Materials/Purchases </t>
  </si>
  <si>
    <t>Subcontractor payments</t>
  </si>
  <si>
    <t>Freight &amp; Cartage</t>
  </si>
  <si>
    <t>TOTAL DIRECT COSTS</t>
  </si>
  <si>
    <t xml:space="preserve">(C) Gross cash flow (A-B)   </t>
  </si>
  <si>
    <t>PAYMENTS/OUTFLOWS</t>
  </si>
  <si>
    <t xml:space="preserve">Accounting </t>
  </si>
  <si>
    <t>Bank Fees</t>
  </si>
  <si>
    <t>Computers and software</t>
  </si>
  <si>
    <t>Debt repayments</t>
  </si>
  <si>
    <t>Equipment hire/lease</t>
  </si>
  <si>
    <t>Cleaning</t>
  </si>
  <si>
    <t>Freight and postage</t>
  </si>
  <si>
    <t>Insurance</t>
  </si>
  <si>
    <t>Interest</t>
  </si>
  <si>
    <t>Legal fees</t>
  </si>
  <si>
    <t>Marketing and advertising</t>
  </si>
  <si>
    <t>Motor vehicle expenses</t>
  </si>
  <si>
    <t>Power</t>
  </si>
  <si>
    <t>Rent and rates</t>
  </si>
  <si>
    <t>Repairs and maintenance</t>
  </si>
  <si>
    <t>Salaries and employee expenses</t>
  </si>
  <si>
    <t>Stationery</t>
  </si>
  <si>
    <t>Subscriptions</t>
  </si>
  <si>
    <t>Sundries</t>
  </si>
  <si>
    <t>Tax</t>
  </si>
  <si>
    <t>Telephone</t>
  </si>
  <si>
    <t>Uniforms</t>
  </si>
  <si>
    <t>Water</t>
  </si>
  <si>
    <t>(D) Total payments/outflows</t>
  </si>
  <si>
    <t>TOTAL</t>
  </si>
  <si>
    <t>JULY</t>
  </si>
  <si>
    <t>AUGUST</t>
  </si>
  <si>
    <t>SEPTEMBER</t>
  </si>
  <si>
    <t>OCTOBER</t>
  </si>
  <si>
    <t>NOVEMBER</t>
  </si>
  <si>
    <t>DECEMBER</t>
  </si>
  <si>
    <t>JANUARY</t>
  </si>
  <si>
    <t>FEBRUARY</t>
  </si>
  <si>
    <t>MARCH</t>
  </si>
  <si>
    <t>APRIL</t>
  </si>
  <si>
    <t>MAY</t>
  </si>
  <si>
    <t>JUNE</t>
  </si>
  <si>
    <t>NET CASH FLOW (C-D)</t>
  </si>
  <si>
    <t>Opening bank balance</t>
  </si>
  <si>
    <t>CLOSING BANK BALANCE</t>
  </si>
  <si>
    <t>Use these boxes to provide details of any assumptions you've made when calculating your figures:</t>
  </si>
  <si>
    <t>Revenue</t>
  </si>
  <si>
    <t>Direct Costs</t>
  </si>
  <si>
    <t>Payments and Salaries</t>
  </si>
  <si>
    <t>Outline how you calculated your forecasts and explain the main variances. Examples include average spend per customer and debt as a percentage of revenue.</t>
  </si>
  <si>
    <t>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damage suffered by any person relying on the information contained in the document.</t>
  </si>
  <si>
    <t xml:space="preserve"> Detail major costs and any significant variances between months.</t>
  </si>
  <si>
    <t xml:space="preserve">Explain your payments in detail and any significant 
variation from month to month.  </t>
  </si>
  <si>
    <t>HOW TO USE THE ANZ CASH FLOW FORECAST TEMPLATE</t>
  </si>
  <si>
    <t>Administrative</t>
  </si>
  <si>
    <t>Operations</t>
  </si>
  <si>
    <t>Cost of Goods Sold</t>
  </si>
  <si>
    <t>ASSUMPTIONS</t>
  </si>
  <si>
    <t>Cost to produce products or service</t>
  </si>
  <si>
    <t>Use this template to record your historical cash flow in the past financial year - check out the handy tips in our first tab.</t>
  </si>
  <si>
    <t>Owner's capital</t>
  </si>
  <si>
    <t>THE ANZ SMALL BUSINESS CASH FLOW FORECAST TEMPLATE</t>
  </si>
  <si>
    <t>THE ANZ SMALL BUSINESS CASH FLOW ACTUAL TEMPLATE</t>
  </si>
  <si>
    <t xml:space="preserve">It’s vital to monitor your cash flow in business.  Using a cash flow forecast can help you plan ahead for the good times and bad. For example, if you know a period is coming up when business will be slow, you can plan ahead to arrange finance. Or you can time an expansion with an upcoming period of strong cash flow.  </t>
  </si>
  <si>
    <t>Steps</t>
  </si>
  <si>
    <t>Use the sheet tabs at the bottom of the screen to navigate to actual cashflow to input your current financials and forecasted cashflow for future projections.</t>
  </si>
  <si>
    <t xml:space="preserve">Top tips for completing your cash flow forecast template: </t>
  </si>
  <si>
    <t>It's worth putting careful thought into getting these figures right, as this forecast is usually the focus for banks and anyone reviewing your business financials. At the bottom of the template, make detailed notes on the assumptions you've made in your forecast.</t>
  </si>
  <si>
    <t>If you haven’t started your business, thoroughly researching the market to assess realistic sales levels for the future will be crucial.  You should also consider peak seasonal periods as cash flow isn’t usually consistent all year round.</t>
  </si>
  <si>
    <t>  </t>
  </si>
  <si>
    <t>If you estimate your cash flow for a month is $50,000, consider how feasible this number really is.  There are only so many hours in the day and you’ll only be able to deal with a certain number of customers.  Also, even if you invoice $50,000 of sales in a month, you can’t guarantee the full amount will be paid on time. For example, you might estimate 80% of invoices are paid in the month of billing, 10% a month later, and 10% two months later.</t>
  </si>
  <si>
    <t>If yours are very different from the average, people assessing your business will want to know why.</t>
  </si>
  <si>
    <t>It's a balance between paying yourself too much and not paying enough to meet your expenses. Consider your personal living expenses too.</t>
  </si>
  <si>
    <t>Many businesses struggle to find the cash to pay taxes when they’re due. Your accountant can help you estimate what your tax obligations are likely to be.</t>
  </si>
  <si>
    <t>Do this before presenting your cash flow forecast to outside readers, such as potential lenders or investors.  </t>
  </si>
  <si>
    <t xml:space="preserve">Many businesses make the mistake of coming up with a really good idea to grow their business, only to never work out if they can make a profit.  Often the new idea can drain your cash, time, employee time and other resources.  </t>
  </si>
  <si>
    <t>Disclaimer:</t>
  </si>
  <si>
    <t xml:space="preserve">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data </t>
  </si>
  <si>
    <t xml:space="preserve">Australia and New Zealand Banking Group Limited ABN 11 005 357 522 (ANZ). ANZ's colour blue is trade mark of ANZ. This guide contains general information only. Its content is for information purposes only, is subject to change and is not a substitute for commercial judgement or professional advice. This material does not take into account your personal and financial needs and/or circumstances, and you should seek appropriate advice (which may include property, legal, financial and/or taxation advice) before considering any material further. To the extent permitted by law, ANZ disclaims liability or responsibility to any person for any direct or indirect loss or damage that may result from any act or omission by any person in relation to the material contained in this guide. </t>
  </si>
  <si>
    <t>We’ve also added in some tips within the article to explain key words or phrases or provide some helpful information. If you hover over boxes with a little red triangle, a note box in light blue should appear.</t>
  </si>
  <si>
    <t>1.  Enter your Revenue and other incoming Capital on section A</t>
  </si>
  <si>
    <t>2.  Enter your Direct costs or Costs of Good sold on section B</t>
  </si>
  <si>
    <r>
      <t xml:space="preserve">3.  Enter your cash outflows/payment outflows into each category </t>
    </r>
    <r>
      <rPr>
        <i/>
        <sz val="14"/>
        <color theme="1"/>
        <rFont val="Verdana"/>
        <family val="2"/>
        <scheme val="minor"/>
      </rPr>
      <t>e.g. water bill expense under 'Operations'</t>
    </r>
  </si>
  <si>
    <t xml:space="preserve">1. Cash in: </t>
  </si>
  <si>
    <t xml:space="preserve">2.  Cash out: </t>
  </si>
  <si>
    <r>
      <t xml:space="preserve">Potential operating revenue - </t>
    </r>
    <r>
      <rPr>
        <i/>
        <sz val="12"/>
        <color theme="1"/>
        <rFont val="Verdana"/>
        <family val="2"/>
        <scheme val="minor"/>
      </rPr>
      <t>How much you can possibly make depending on your capacity and pricing.</t>
    </r>
  </si>
  <si>
    <t>Note: Please record when actually received.</t>
  </si>
  <si>
    <t>COST OF GOODS SOLD</t>
  </si>
  <si>
    <t>This tab features an example cash flow template with instructions and tips for how to make your own.</t>
  </si>
  <si>
    <t>4.  Write any assumptions you may have made, down in the revenue, direct costs and payments and salaries boxes.</t>
  </si>
  <si>
    <t>Within your cash flow forecast, there are three financial areas that you need to address:</t>
  </si>
  <si>
    <t>Directors salary</t>
  </si>
  <si>
    <t>August</t>
  </si>
  <si>
    <t>September</t>
  </si>
  <si>
    <t>October</t>
  </si>
  <si>
    <t>November</t>
  </si>
  <si>
    <t>Jan</t>
  </si>
  <si>
    <t>Feb</t>
  </si>
  <si>
    <t>March</t>
  </si>
  <si>
    <t>April</t>
  </si>
  <si>
    <t>May</t>
  </si>
  <si>
    <t>June</t>
  </si>
  <si>
    <t>Below is an example of a Business that has a cash need just prior to their peak cash sales at Christmas</t>
  </si>
  <si>
    <t>Term Loan + Asset Finance</t>
  </si>
  <si>
    <t>Merchant + Fees</t>
  </si>
  <si>
    <t>Overdraft Interest</t>
  </si>
  <si>
    <t>Facility Fees</t>
  </si>
  <si>
    <t>1 Full Time, 2 Part Time</t>
  </si>
  <si>
    <t>Use these boxes below to provide details of any assumptions you've made when calculating your figures:</t>
  </si>
  <si>
    <t>Expenses</t>
  </si>
  <si>
    <t>Bank fees are based on having 2 merchant facilites @ $35 each and fees of 1%.  Expect EFTPOS transactions to make up 70% of sales. 
COGS (Cost of Goods Sold) are actually 42% but we will build up stock holdings by $51,000 during the year.  
Purchases drop in Jan and Feb as are still carrying over some stock from Christmas and will try to clear that in these months with boxing day sales, back to work sales.  
Marketing has been budgeted for Christmas sale, easter sale and also winter sale periods.  
Rent and rates are in line with industry standards at 10% of revenue.</t>
  </si>
  <si>
    <t>July</t>
  </si>
  <si>
    <t xml:space="preserve">DISCLAIMER: </t>
  </si>
  <si>
    <t xml:space="preserve">How Revenue was calculated for this example? </t>
  </si>
  <si>
    <t>Average Sale</t>
  </si>
  <si>
    <t>Customers Per Day</t>
  </si>
  <si>
    <t>Days of Trade</t>
  </si>
  <si>
    <t>Monthly Sales</t>
  </si>
  <si>
    <t>December</t>
  </si>
  <si>
    <t>Annual</t>
  </si>
  <si>
    <t>Average  sale over the year</t>
  </si>
  <si>
    <t>Trading days in a year</t>
  </si>
  <si>
    <t>Annual turnover (exclusive GST)</t>
  </si>
  <si>
    <t>Insurance includes building, stock and public liability</t>
  </si>
  <si>
    <t>In this example, Freight costs have been included within Material invoices.</t>
  </si>
  <si>
    <t>Water Rates and Usage</t>
  </si>
  <si>
    <t xml:space="preserve">Business Background </t>
  </si>
  <si>
    <t>Business Entity</t>
  </si>
  <si>
    <t xml:space="preserve">Industry </t>
  </si>
  <si>
    <t>Purpose</t>
  </si>
  <si>
    <t>Business Tenure</t>
  </si>
  <si>
    <t>Business Needs</t>
  </si>
  <si>
    <t>Business Location</t>
  </si>
  <si>
    <t>Note</t>
  </si>
  <si>
    <t>High street retail business located in regional town close to the ski field area.</t>
  </si>
  <si>
    <t>Retail store selling camping gears and clothings including ski equipments during the winter period.</t>
  </si>
  <si>
    <t>Business to check if additional funding is required to support Christmas sales in December and ongoing sales activities.</t>
  </si>
  <si>
    <t>1 year trading  - an established business.</t>
  </si>
  <si>
    <t xml:space="preserve">All figures are GST Exclusive. It is very important to consider GST payments if you are going to be including GST in your cash flow forecast. </t>
  </si>
  <si>
    <t>Salares are for one full time and two permanent part time staff.  
Hours for PPT staff are increased during busy periods and also account for extra weekend week/penalty rates.  
Owner will work on the floor during peak times and when other staff are on annual/sick leave.  Figures have included super contributions</t>
  </si>
  <si>
    <t>See Revenue calculation below this table.</t>
  </si>
  <si>
    <t>Bank facility fees</t>
  </si>
  <si>
    <t>Assumptions</t>
  </si>
  <si>
    <r>
      <t xml:space="preserve">Other sources of cash inflows - </t>
    </r>
    <r>
      <rPr>
        <i/>
        <sz val="12"/>
        <color theme="1"/>
        <rFont val="Verdana"/>
        <family val="2"/>
        <scheme val="minor"/>
      </rPr>
      <t>Such as owner’s capital, funds borrowed, proceeds from sale of assets.</t>
    </r>
  </si>
  <si>
    <r>
      <rPr>
        <b/>
        <sz val="14"/>
        <color theme="1"/>
        <rFont val="Verdana"/>
        <family val="2"/>
        <scheme val="minor"/>
      </rPr>
      <t>3.  Opening Bank Balance</t>
    </r>
    <r>
      <rPr>
        <sz val="14"/>
        <color theme="1"/>
        <rFont val="Verdana"/>
        <family val="2"/>
        <scheme val="minor"/>
      </rPr>
      <t xml:space="preserve"> at the start of the month. </t>
    </r>
  </si>
  <si>
    <t>1.     Try to be as accurate as possible with your figures.</t>
  </si>
  <si>
    <t>2.     Use solid market research, as well as your sales history to inform your sales projections.</t>
  </si>
  <si>
    <t>3.     Check your capacity.</t>
  </si>
  <si>
    <t xml:space="preserve">4.     Find benchmarks for profit in your industry. </t>
  </si>
  <si>
    <t>5.     Make sure your own salary is realistic.</t>
  </si>
  <si>
    <t xml:space="preserve">6.     Don't forget one-off items like accounting fees and tax obligations. </t>
  </si>
  <si>
    <t xml:space="preserve">7.     It’s always a good idea to run your figures past an accountant. </t>
  </si>
  <si>
    <t xml:space="preserve">8.     Remember that locking in core business should always be a priority. </t>
  </si>
  <si>
    <r>
      <rPr>
        <b/>
        <sz val="11"/>
        <color theme="1"/>
        <rFont val="Verdana"/>
        <family val="2"/>
        <scheme val="minor"/>
      </rPr>
      <t>*all figures are ex GST.</t>
    </r>
    <r>
      <rPr>
        <sz val="11"/>
        <color theme="1"/>
        <rFont val="Verdana"/>
        <family val="2"/>
        <scheme val="minor"/>
      </rPr>
      <t xml:space="preserve"> 
 Sales pick up at Christmas as we send out a sale catalogue in the paper and invest $15,000 in marketing over 2nd qtr. 
Sales also pick up during the easter holidays as people purchase goods for travelling and tourists also come to the area.  
 We also diversify during winter and stock wet weather and ski clothing.  *  average sale is $57.  *  Only trade 6 days per week during quieter months and trading 7 days per week in busier months.</t>
    </r>
  </si>
  <si>
    <r>
      <rPr>
        <b/>
        <sz val="11"/>
        <color theme="1"/>
        <rFont val="Verdana"/>
        <family val="2"/>
        <scheme val="minor"/>
      </rPr>
      <t>Note</t>
    </r>
    <r>
      <rPr>
        <sz val="11"/>
        <color theme="1"/>
        <rFont val="Verdana"/>
        <family val="2"/>
        <scheme val="minor"/>
      </rPr>
      <t xml:space="preserve"> 
The shortfall of funds in October as purchases increase in preperation for Christmas sale -  we need to have the stock on hand as Christmas is fast paced shopping without the time to do customer orders hence the request for a $30,000 overdraft facility.</t>
    </r>
  </si>
  <si>
    <t>ABC Pty Ltd (Sole Director)</t>
  </si>
  <si>
    <t xml:space="preserve">$30,000 Overdraft is required to support Christmas Sales activities. This is evident from the net cash flow position at H48 and also K48, L48, M48 and O48 which have shown the permanent Overdraft arrangement is required. </t>
  </si>
  <si>
    <r>
      <t>Other sources of cash outflows -</t>
    </r>
    <r>
      <rPr>
        <i/>
        <sz val="12"/>
        <color theme="1"/>
        <rFont val="Verdana"/>
        <family val="2"/>
        <scheme val="minor"/>
      </rPr>
      <t xml:space="preserve"> Such as administrative, operations, marketing 
Note: Please record when actually paid.</t>
    </r>
  </si>
  <si>
    <r>
      <t>Inventory Stock or Cost of goods/service sold -</t>
    </r>
    <r>
      <rPr>
        <i/>
        <sz val="12"/>
        <color theme="1"/>
        <rFont val="Verdana"/>
        <family val="2"/>
        <scheme val="minor"/>
      </rPr>
      <t xml:space="preserve"> The cost of purchasing required equipment, stock, training, research etc. 
What you need to spend to produce/deliver a new idea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</si>
</sst>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quot;$&quot;#,##0"/>
    <numFmt numFmtId="165" formatCode="&quot;$&quot;#,##0.00"/>
  </numFmts>
  <fonts count="44" x14ac:knownFonts="1">
    <font>
      <sz val="11"/>
      <color theme="1"/>
      <name val="Verdana"/>
      <family val="2"/>
      <scheme val="minor"/>
    </font>
    <font>
      <sz val="11"/>
      <color theme="1"/>
      <name val="Verdana"/>
      <family val="2"/>
      <scheme val="minor"/>
    </font>
    <font>
      <sz val="20"/>
      <color theme="1"/>
      <name val="Verdana"/>
      <family val="2"/>
      <scheme val="minor"/>
    </font>
    <font>
      <sz val="12"/>
      <color theme="1"/>
      <name val="Verdana"/>
      <family val="2"/>
      <scheme val="minor"/>
    </font>
    <font>
      <sz val="13"/>
      <color theme="1"/>
      <name val="Verdana"/>
      <family val="2"/>
      <scheme val="minor"/>
    </font>
    <font>
      <u/>
      <sz val="11"/>
      <color theme="10"/>
      <name val="Verdana"/>
      <family val="2"/>
      <scheme val="minor"/>
    </font>
    <font>
      <u/>
      <sz val="11"/>
      <color theme="11"/>
      <name val="Verdana"/>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1"/>
      <name val="Century Gothic"/>
      <family val="1"/>
    </font>
    <font>
      <sz val="13"/>
      <color theme="1"/>
      <name val="Century Gothic"/>
      <family val="1"/>
    </font>
    <font>
      <sz val="12"/>
      <color theme="1"/>
      <name val="Century Gothic"/>
      <family val="1"/>
    </font>
    <font>
      <sz val="12"/>
      <color theme="1"/>
      <name val="Myriad Pro"/>
      <family val="2"/>
    </font>
    <font>
      <b/>
      <sz val="12"/>
      <color theme="1"/>
      <name val="Myriad Pro"/>
      <family val="2"/>
    </font>
    <font>
      <b/>
      <sz val="12"/>
      <color theme="1"/>
      <name val="Verdana"/>
      <family val="2"/>
      <scheme val="minor"/>
    </font>
    <font>
      <sz val="12"/>
      <name val="Calibri"/>
      <family val="2"/>
    </font>
    <font>
      <sz val="12"/>
      <name val="Myriad Pro"/>
      <family val="2"/>
    </font>
    <font>
      <b/>
      <sz val="14"/>
      <color theme="1"/>
      <name val="Verdana"/>
      <family val="2"/>
      <scheme val="minor"/>
    </font>
    <font>
      <sz val="14"/>
      <color theme="1"/>
      <name val="Verdana"/>
      <family val="2"/>
      <scheme val="minor"/>
    </font>
    <font>
      <i/>
      <sz val="14"/>
      <color theme="1"/>
      <name val="Verdana"/>
      <family val="2"/>
      <scheme val="minor"/>
    </font>
    <font>
      <i/>
      <sz val="12"/>
      <color theme="1"/>
      <name val="Verdana"/>
      <family val="2"/>
      <scheme val="minor"/>
    </font>
    <font>
      <b/>
      <u/>
      <sz val="16"/>
      <color theme="1"/>
      <name val="Verdana"/>
      <family val="2"/>
      <scheme val="minor"/>
    </font>
    <font>
      <b/>
      <sz val="16"/>
      <color theme="1"/>
      <name val="Verdana"/>
      <family val="2"/>
      <scheme val="minor"/>
    </font>
    <font>
      <sz val="16"/>
      <color theme="1"/>
      <name val="Verdana"/>
      <family val="2"/>
      <scheme val="minor"/>
    </font>
    <font>
      <b/>
      <sz val="11"/>
      <color theme="1"/>
      <name val="Verdana"/>
      <family val="2"/>
      <scheme val="minor"/>
    </font>
    <font>
      <sz val="13"/>
      <color theme="4"/>
      <name val="Verdana"/>
      <family val="2"/>
      <scheme val="minor"/>
    </font>
    <font>
      <b/>
      <sz val="12"/>
      <color theme="3"/>
      <name val="Verdana"/>
      <family val="2"/>
      <scheme val="minor"/>
    </font>
    <font>
      <b/>
      <sz val="12"/>
      <color theme="8" tint="-0.499984740745262"/>
      <name val="Verdana"/>
      <family val="2"/>
      <scheme val="minor"/>
    </font>
    <font>
      <sz val="12"/>
      <color theme="3"/>
      <name val="Verdana"/>
      <family val="2"/>
      <scheme val="minor"/>
    </font>
    <font>
      <sz val="11"/>
      <color rgb="FFFF0000"/>
      <name val="Verdana"/>
      <family val="2"/>
      <scheme val="minor"/>
    </font>
    <font>
      <b/>
      <sz val="22"/>
      <color rgb="FF009CD9"/>
      <name val="Verdana"/>
      <family val="2"/>
      <scheme val="minor"/>
    </font>
    <font>
      <b/>
      <sz val="22"/>
      <color theme="4"/>
      <name val="Verdana"/>
      <family val="2"/>
      <scheme val="minor"/>
    </font>
    <font>
      <b/>
      <sz val="20"/>
      <color rgb="FFB7CFDC"/>
      <name val="Verdana"/>
      <family val="2"/>
      <scheme val="minor"/>
    </font>
    <font>
      <b/>
      <sz val="20"/>
      <color theme="1"/>
      <name val="Verdana"/>
      <family val="2"/>
      <scheme val="minor"/>
    </font>
    <font>
      <sz val="22"/>
      <color theme="0" tint="-0.499984740745262"/>
      <name val="Verdana"/>
      <family val="2"/>
      <scheme val="minor"/>
    </font>
    <font>
      <sz val="9"/>
      <color theme="1"/>
      <name val="Verdana"/>
      <family val="2"/>
      <scheme val="minor"/>
    </font>
    <font>
      <sz val="12"/>
      <name val="Verdana"/>
      <family val="2"/>
      <scheme val="minor"/>
    </font>
    <font>
      <b/>
      <sz val="12"/>
      <color theme="4"/>
      <name val="Verdana"/>
      <family val="2"/>
      <scheme val="minor"/>
    </font>
    <font>
      <b/>
      <sz val="12"/>
      <name val="Verdana"/>
      <family val="2"/>
      <scheme val="minor"/>
    </font>
    <font>
      <b/>
      <sz val="8"/>
      <color indexed="81"/>
      <name val="Verdana"/>
      <family val="2"/>
    </font>
    <font>
      <sz val="8"/>
      <color indexed="81"/>
      <name val="Verdana"/>
      <family val="2"/>
    </font>
    <font>
      <b/>
      <sz val="8"/>
      <color rgb="FF000000"/>
      <name val="Verdana"/>
      <family val="2"/>
    </font>
  </fonts>
  <fills count="17">
    <fill>
      <patternFill patternType="none"/>
    </fill>
    <fill>
      <patternFill patternType="gray125"/>
    </fill>
    <fill>
      <patternFill patternType="solid">
        <fgColor rgb="FFB7CFDC"/>
        <bgColor indexed="64"/>
      </patternFill>
    </fill>
    <fill>
      <patternFill patternType="solid">
        <fgColor rgb="FFE8EEF4"/>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7"/>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D9FCFD"/>
        <bgColor indexed="64"/>
      </patternFill>
    </fill>
    <fill>
      <patternFill patternType="solid">
        <fgColor theme="3" tint="0.7999816888943144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9">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cellStyleXfs>
  <cellXfs count="155">
    <xf numFmtId="0" fontId="0" fillId="0" borderId="0" xfId="0"/>
    <xf numFmtId="0" fontId="3" fillId="0" borderId="0" xfId="0" applyFont="1"/>
    <xf numFmtId="0" fontId="4"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2" fillId="0" borderId="0" xfId="0" applyFont="1"/>
    <xf numFmtId="0" fontId="11" fillId="0" borderId="0" xfId="0" applyFont="1"/>
    <xf numFmtId="0" fontId="10" fillId="0" borderId="0" xfId="0" applyFont="1"/>
    <xf numFmtId="0" fontId="12" fillId="0" borderId="0" xfId="0" applyFont="1"/>
    <xf numFmtId="0" fontId="13" fillId="0" borderId="0" xfId="0" applyFont="1"/>
    <xf numFmtId="0" fontId="14" fillId="0" borderId="0" xfId="0" applyFont="1"/>
    <xf numFmtId="0" fontId="16" fillId="0" borderId="0" xfId="0" applyFont="1"/>
    <xf numFmtId="44" fontId="14" fillId="0" borderId="0" xfId="1" applyFont="1" applyFill="1" applyBorder="1" applyAlignment="1" applyProtection="1">
      <alignment vertical="center"/>
      <protection locked="0"/>
    </xf>
    <xf numFmtId="0" fontId="15" fillId="0" borderId="0" xfId="0" applyFont="1" applyAlignment="1">
      <alignment horizontal="center" vertical="center"/>
    </xf>
    <xf numFmtId="41" fontId="15" fillId="0" borderId="0" xfId="1" applyNumberFormat="1" applyFont="1" applyFill="1" applyBorder="1" applyAlignment="1" applyProtection="1">
      <alignment horizontal="center" vertical="center"/>
    </xf>
    <xf numFmtId="44" fontId="18" fillId="0" borderId="0" xfId="0" applyNumberFormat="1" applyFont="1" applyAlignment="1" applyProtection="1">
      <alignment horizontal="right" vertical="center" indent="1"/>
      <protection locked="0"/>
    </xf>
    <xf numFmtId="44" fontId="18" fillId="0" borderId="0" xfId="0" applyNumberFormat="1" applyFont="1" applyAlignment="1">
      <alignment horizontal="right" vertical="center" indent="1"/>
    </xf>
    <xf numFmtId="44" fontId="17" fillId="0" borderId="0" xfId="0" applyNumberFormat="1" applyFont="1" applyAlignment="1">
      <alignment horizontal="right" vertical="center" indent="1"/>
    </xf>
    <xf numFmtId="44" fontId="14" fillId="0" borderId="0" xfId="1" applyFont="1" applyFill="1" applyBorder="1" applyAlignment="1" applyProtection="1">
      <alignment vertical="center"/>
    </xf>
    <xf numFmtId="41" fontId="14" fillId="0" borderId="0" xfId="1" applyNumberFormat="1" applyFont="1" applyFill="1" applyBorder="1" applyAlignment="1" applyProtection="1">
      <alignment vertical="center"/>
    </xf>
    <xf numFmtId="0" fontId="0" fillId="0" borderId="0" xfId="0" applyAlignment="1">
      <alignment vertical="top"/>
    </xf>
    <xf numFmtId="0" fontId="14" fillId="0" borderId="0" xfId="0" applyFont="1" applyAlignment="1">
      <alignment vertical="top"/>
    </xf>
    <xf numFmtId="0" fontId="14" fillId="0" borderId="0" xfId="0" applyFont="1" applyAlignment="1">
      <alignment vertical="top" wrapText="1"/>
    </xf>
    <xf numFmtId="0" fontId="0" fillId="0" borderId="0" xfId="0" applyAlignment="1">
      <alignment vertical="top" wrapText="1"/>
    </xf>
    <xf numFmtId="0" fontId="14" fillId="0" borderId="0" xfId="8"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0" fillId="0" borderId="0" xfId="0"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9" fillId="6" borderId="0" xfId="0" applyFont="1" applyFill="1" applyAlignment="1">
      <alignment vertical="center" wrapText="1"/>
    </xf>
    <xf numFmtId="0" fontId="19" fillId="7" borderId="0" xfId="0" applyFont="1" applyFill="1" applyAlignment="1">
      <alignment vertical="center" wrapText="1"/>
    </xf>
    <xf numFmtId="0" fontId="19" fillId="6" borderId="0" xfId="0" applyFont="1" applyFill="1" applyAlignment="1">
      <alignment horizontal="left" vertical="center" wrapText="1"/>
    </xf>
    <xf numFmtId="0" fontId="20" fillId="4" borderId="0" xfId="0" applyFont="1" applyFill="1" applyAlignment="1">
      <alignment vertical="center" wrapText="1"/>
    </xf>
    <xf numFmtId="0" fontId="19" fillId="4" borderId="0" xfId="0" applyFont="1" applyFill="1" applyAlignment="1">
      <alignment vertical="center" wrapText="1"/>
    </xf>
    <xf numFmtId="0" fontId="3" fillId="8" borderId="0" xfId="0" applyFont="1" applyFill="1" applyAlignment="1">
      <alignment vertical="center" wrapText="1"/>
    </xf>
    <xf numFmtId="0" fontId="16" fillId="8" borderId="0" xfId="0" applyFont="1" applyFill="1" applyAlignment="1">
      <alignment vertical="center" wrapText="1"/>
    </xf>
    <xf numFmtId="0" fontId="23" fillId="7" borderId="0" xfId="0" applyFont="1" applyFill="1" applyAlignment="1">
      <alignment vertical="center" wrapText="1"/>
    </xf>
    <xf numFmtId="0" fontId="24" fillId="7" borderId="0" xfId="0" applyFont="1" applyFill="1" applyAlignment="1">
      <alignment vertical="center" wrapText="1"/>
    </xf>
    <xf numFmtId="0" fontId="25" fillId="8" borderId="0" xfId="0" applyFont="1" applyFill="1" applyAlignment="1">
      <alignment vertical="center" wrapText="1"/>
    </xf>
    <xf numFmtId="0" fontId="24" fillId="0" borderId="0" xfId="0" applyFont="1" applyAlignment="1">
      <alignment vertical="center" wrapText="1"/>
    </xf>
    <xf numFmtId="0" fontId="16" fillId="8" borderId="0" xfId="0" applyFont="1" applyFill="1"/>
    <xf numFmtId="0" fontId="27" fillId="15" borderId="0" xfId="0" applyFont="1" applyFill="1"/>
    <xf numFmtId="0" fontId="26" fillId="15" borderId="0" xfId="0" applyFont="1" applyFill="1"/>
    <xf numFmtId="0" fontId="26" fillId="13" borderId="14" xfId="0" applyFont="1" applyFill="1" applyBorder="1" applyAlignment="1">
      <alignment horizontal="center"/>
    </xf>
    <xf numFmtId="0" fontId="26" fillId="13" borderId="14" xfId="0" applyFont="1" applyFill="1" applyBorder="1" applyAlignment="1">
      <alignment horizontal="center" wrapText="1"/>
    </xf>
    <xf numFmtId="44" fontId="0" fillId="7" borderId="14" xfId="1" applyFont="1" applyFill="1" applyBorder="1" applyAlignment="1">
      <alignment horizontal="right"/>
    </xf>
    <xf numFmtId="0" fontId="26" fillId="11" borderId="0" xfId="0" applyFont="1" applyFill="1" applyAlignment="1">
      <alignment vertical="center"/>
    </xf>
    <xf numFmtId="0" fontId="31" fillId="0" borderId="0" xfId="0" applyFont="1" applyAlignment="1">
      <alignment wrapText="1"/>
    </xf>
    <xf numFmtId="0" fontId="32" fillId="0" borderId="0" xfId="0" applyFont="1" applyAlignment="1">
      <alignment horizontal="left" vertical="center"/>
    </xf>
    <xf numFmtId="0" fontId="20" fillId="7" borderId="0" xfId="0" applyFont="1" applyFill="1" applyAlignment="1">
      <alignment vertical="center" wrapText="1"/>
    </xf>
    <xf numFmtId="0" fontId="20" fillId="0" borderId="0" xfId="0" applyFont="1" applyAlignment="1">
      <alignment horizontal="left" vertical="center"/>
    </xf>
    <xf numFmtId="0" fontId="3"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0" fillId="0" borderId="0" xfId="0" applyAlignment="1">
      <alignment vertical="center"/>
    </xf>
    <xf numFmtId="0" fontId="34" fillId="0" borderId="0" xfId="0" applyFont="1"/>
    <xf numFmtId="0" fontId="35" fillId="0" borderId="0" xfId="0" applyFont="1"/>
    <xf numFmtId="0" fontId="36" fillId="0" borderId="0" xfId="0" applyFont="1" applyAlignment="1">
      <alignment horizontal="right" vertical="center"/>
    </xf>
    <xf numFmtId="0" fontId="37"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6" fillId="2" borderId="1" xfId="0" applyFont="1" applyFill="1" applyBorder="1" applyAlignment="1">
      <alignment horizontal="left" vertical="center" indent="1"/>
    </xf>
    <xf numFmtId="0" fontId="16" fillId="2" borderId="1" xfId="0" applyFont="1" applyFill="1" applyBorder="1" applyAlignment="1">
      <alignment horizontal="left" vertical="center" wrapText="1" indent="1"/>
    </xf>
    <xf numFmtId="0" fontId="16" fillId="2" borderId="1" xfId="0" applyFont="1" applyFill="1" applyBorder="1" applyAlignment="1">
      <alignment horizontal="center" vertical="center"/>
    </xf>
    <xf numFmtId="41" fontId="16" fillId="2" borderId="2" xfId="1" applyNumberFormat="1" applyFont="1" applyFill="1" applyBorder="1" applyAlignment="1" applyProtection="1">
      <alignment horizontal="center" vertical="center"/>
    </xf>
    <xf numFmtId="0" fontId="3" fillId="3" borderId="1" xfId="0" applyFont="1" applyFill="1" applyBorder="1" applyAlignment="1" applyProtection="1">
      <alignment horizontal="left" vertical="center" indent="2"/>
      <protection locked="0"/>
    </xf>
    <xf numFmtId="44" fontId="38" fillId="5" borderId="1" xfId="0" applyNumberFormat="1" applyFont="1" applyFill="1" applyBorder="1" applyAlignment="1" applyProtection="1">
      <alignment horizontal="left" vertical="center" wrapText="1"/>
      <protection locked="0"/>
    </xf>
    <xf numFmtId="44" fontId="38" fillId="5" borderId="1" xfId="0" applyNumberFormat="1" applyFont="1" applyFill="1" applyBorder="1" applyAlignment="1" applyProtection="1">
      <alignment horizontal="right" vertical="center" indent="1"/>
      <protection locked="0"/>
    </xf>
    <xf numFmtId="44" fontId="38" fillId="5" borderId="1" xfId="1" applyFont="1" applyFill="1" applyBorder="1" applyAlignment="1" applyProtection="1">
      <alignment horizontal="right" vertical="center" indent="1"/>
      <protection locked="0"/>
    </xf>
    <xf numFmtId="44" fontId="3" fillId="4" borderId="1" xfId="1" applyFont="1" applyFill="1" applyBorder="1" applyAlignment="1" applyProtection="1">
      <alignment vertical="center"/>
      <protection locked="0"/>
    </xf>
    <xf numFmtId="44" fontId="3" fillId="2" borderId="1" xfId="1" applyFont="1" applyFill="1" applyBorder="1" applyAlignment="1" applyProtection="1">
      <alignment vertical="center"/>
    </xf>
    <xf numFmtId="44" fontId="3" fillId="0" borderId="1" xfId="1" applyFont="1" applyFill="1" applyBorder="1" applyAlignment="1" applyProtection="1">
      <alignment vertical="center"/>
      <protection locked="0"/>
    </xf>
    <xf numFmtId="41" fontId="3" fillId="2" borderId="2" xfId="1" applyNumberFormat="1" applyFont="1" applyFill="1" applyBorder="1" applyAlignment="1" applyProtection="1">
      <alignment vertical="center"/>
    </xf>
    <xf numFmtId="41" fontId="3" fillId="2" borderId="5" xfId="1" applyNumberFormat="1" applyFont="1" applyFill="1" applyBorder="1" applyAlignment="1" applyProtection="1">
      <alignment vertical="center"/>
    </xf>
    <xf numFmtId="0" fontId="16" fillId="2" borderId="4" xfId="0" applyFont="1" applyFill="1" applyBorder="1" applyAlignment="1">
      <alignment horizontal="left" vertical="center" indent="1"/>
    </xf>
    <xf numFmtId="0" fontId="3" fillId="3" borderId="4" xfId="0" applyFont="1" applyFill="1" applyBorder="1" applyAlignment="1" applyProtection="1">
      <alignment horizontal="left" vertical="center" indent="2"/>
      <protection locked="0"/>
    </xf>
    <xf numFmtId="44" fontId="38" fillId="5" borderId="4" xfId="0" applyNumberFormat="1" applyFont="1" applyFill="1" applyBorder="1" applyAlignment="1" applyProtection="1">
      <alignment horizontal="right" vertical="center" indent="1"/>
      <protection locked="0"/>
    </xf>
    <xf numFmtId="44" fontId="38" fillId="5" borderId="1" xfId="0" applyNumberFormat="1" applyFont="1" applyFill="1" applyBorder="1" applyAlignment="1">
      <alignment horizontal="right" vertical="center" indent="1"/>
    </xf>
    <xf numFmtId="44" fontId="3" fillId="0" borderId="3" xfId="1" applyFont="1" applyFill="1" applyBorder="1" applyAlignment="1" applyProtection="1">
      <alignment vertical="center"/>
      <protection locked="0"/>
    </xf>
    <xf numFmtId="44" fontId="3" fillId="0" borderId="6" xfId="1" applyFont="1" applyFill="1" applyBorder="1" applyAlignment="1" applyProtection="1">
      <alignment vertical="center"/>
      <protection locked="0"/>
    </xf>
    <xf numFmtId="0" fontId="3" fillId="2" borderId="1" xfId="0" applyFont="1" applyFill="1" applyBorder="1" applyAlignment="1" applyProtection="1">
      <alignment horizontal="left" vertical="center" indent="2"/>
      <protection locked="0"/>
    </xf>
    <xf numFmtId="44" fontId="3" fillId="2" borderId="1" xfId="1" applyFont="1" applyFill="1" applyBorder="1" applyAlignment="1" applyProtection="1">
      <alignment vertical="center"/>
      <protection locked="0"/>
    </xf>
    <xf numFmtId="44" fontId="3" fillId="2" borderId="4" xfId="1" applyFont="1" applyFill="1" applyBorder="1" applyAlignment="1" applyProtection="1">
      <alignment vertical="center"/>
      <protection locked="0"/>
    </xf>
    <xf numFmtId="0" fontId="16" fillId="3" borderId="1" xfId="0" applyFont="1" applyFill="1" applyBorder="1" applyAlignment="1" applyProtection="1">
      <alignment horizontal="left" vertical="center" indent="2"/>
      <protection locked="0"/>
    </xf>
    <xf numFmtId="41" fontId="3" fillId="2" borderId="11" xfId="1" applyNumberFormat="1" applyFont="1" applyFill="1" applyBorder="1" applyAlignment="1" applyProtection="1">
      <alignment vertical="center"/>
    </xf>
    <xf numFmtId="44" fontId="3" fillId="2" borderId="16" xfId="1" applyFont="1" applyFill="1" applyBorder="1" applyAlignment="1" applyProtection="1">
      <alignment vertical="center"/>
    </xf>
    <xf numFmtId="0" fontId="0" fillId="0" borderId="9" xfId="0" applyBorder="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0" fontId="19" fillId="16" borderId="0" xfId="0" applyFont="1" applyFill="1" applyAlignment="1">
      <alignment horizontal="left" vertical="center"/>
    </xf>
    <xf numFmtId="0" fontId="34" fillId="16" borderId="0" xfId="0" applyFont="1" applyFill="1"/>
    <xf numFmtId="0" fontId="39" fillId="15" borderId="0" xfId="0" applyFont="1" applyFill="1" applyAlignment="1">
      <alignment vertical="center"/>
    </xf>
    <xf numFmtId="0" fontId="38" fillId="4" borderId="1" xfId="0" applyFont="1" applyFill="1" applyBorder="1" applyAlignment="1" applyProtection="1">
      <alignment horizontal="right" vertical="center" indent="1"/>
      <protection locked="0"/>
    </xf>
    <xf numFmtId="44" fontId="38" fillId="5" borderId="1" xfId="0" applyNumberFormat="1" applyFont="1" applyFill="1" applyBorder="1" applyAlignment="1" applyProtection="1">
      <alignment horizontal="right" vertical="center" wrapText="1" indent="1"/>
      <protection locked="0"/>
    </xf>
    <xf numFmtId="44" fontId="38" fillId="0" borderId="3" xfId="1" applyFont="1" applyFill="1" applyBorder="1" applyAlignment="1" applyProtection="1">
      <alignment vertical="center"/>
      <protection locked="0"/>
    </xf>
    <xf numFmtId="44" fontId="38" fillId="10" borderId="3" xfId="1" applyFont="1" applyFill="1" applyBorder="1" applyAlignment="1" applyProtection="1">
      <alignment vertical="center"/>
      <protection locked="0"/>
    </xf>
    <xf numFmtId="44" fontId="38" fillId="0" borderId="6" xfId="1" applyFont="1" applyFill="1" applyBorder="1" applyAlignment="1" applyProtection="1">
      <alignment vertical="center"/>
      <protection locked="0"/>
    </xf>
    <xf numFmtId="44" fontId="38" fillId="0" borderId="1" xfId="1" applyFont="1" applyFill="1" applyBorder="1" applyAlignment="1" applyProtection="1">
      <alignment vertical="center"/>
      <protection locked="0"/>
    </xf>
    <xf numFmtId="0" fontId="16" fillId="11" borderId="0" xfId="0" applyFont="1" applyFill="1" applyAlignment="1">
      <alignment vertical="center"/>
    </xf>
    <xf numFmtId="0" fontId="16" fillId="13" borderId="0" xfId="0" applyFont="1" applyFill="1"/>
    <xf numFmtId="0" fontId="0" fillId="13" borderId="0" xfId="0" applyFill="1"/>
    <xf numFmtId="0" fontId="3" fillId="13" borderId="0" xfId="0" applyFont="1" applyFill="1"/>
    <xf numFmtId="0" fontId="0" fillId="0" borderId="0" xfId="0" applyAlignment="1">
      <alignment horizontal="center"/>
    </xf>
    <xf numFmtId="0" fontId="16" fillId="13" borderId="14" xfId="0" applyFont="1" applyFill="1" applyBorder="1" applyAlignment="1">
      <alignment horizontal="center"/>
    </xf>
    <xf numFmtId="0" fontId="0" fillId="8" borderId="0" xfId="0" applyFill="1"/>
    <xf numFmtId="0" fontId="0" fillId="7" borderId="14" xfId="0" applyFill="1" applyBorder="1" applyAlignment="1">
      <alignment horizontal="right"/>
    </xf>
    <xf numFmtId="0" fontId="3" fillId="7" borderId="14" xfId="0" applyFont="1" applyFill="1" applyBorder="1" applyAlignment="1">
      <alignment horizontal="right"/>
    </xf>
    <xf numFmtId="44" fontId="3" fillId="7" borderId="14" xfId="1" applyFont="1" applyFill="1" applyBorder="1" applyAlignment="1">
      <alignment horizontal="right"/>
    </xf>
    <xf numFmtId="164" fontId="0" fillId="12" borderId="14" xfId="0" applyNumberFormat="1" applyFill="1" applyBorder="1"/>
    <xf numFmtId="1" fontId="0" fillId="12" borderId="14" xfId="0" applyNumberFormat="1" applyFill="1" applyBorder="1"/>
    <xf numFmtId="165" fontId="0" fillId="12" borderId="14" xfId="0" applyNumberFormat="1" applyFill="1" applyBorder="1"/>
    <xf numFmtId="0" fontId="40" fillId="12" borderId="0" xfId="0" applyFont="1" applyFill="1"/>
    <xf numFmtId="0" fontId="0" fillId="0" borderId="1" xfId="0" applyBorder="1" applyAlignment="1">
      <alignment vertical="top" wrapText="1"/>
    </xf>
    <xf numFmtId="0" fontId="0" fillId="0" borderId="11" xfId="0" applyBorder="1" applyAlignment="1">
      <alignment vertical="top" wrapText="1"/>
    </xf>
    <xf numFmtId="0" fontId="3" fillId="0" borderId="0" xfId="0" applyFont="1" applyAlignment="1">
      <alignment horizontal="center" vertical="top" wrapText="1"/>
    </xf>
    <xf numFmtId="0" fontId="29" fillId="12" borderId="15" xfId="0" applyFont="1" applyFill="1" applyBorder="1" applyAlignment="1">
      <alignment horizontal="left" vertical="top"/>
    </xf>
    <xf numFmtId="49" fontId="38" fillId="5" borderId="1" xfId="0" applyNumberFormat="1" applyFont="1" applyFill="1" applyBorder="1" applyAlignment="1" applyProtection="1">
      <alignment horizontal="left" vertical="center" wrapText="1"/>
      <protection locked="0"/>
    </xf>
    <xf numFmtId="0" fontId="16" fillId="8" borderId="0" xfId="0" applyFont="1" applyFill="1" applyAlignment="1">
      <alignment horizontal="left" vertical="center" wrapText="1"/>
    </xf>
    <xf numFmtId="0" fontId="13" fillId="0" borderId="0" xfId="0" applyFont="1" applyAlignment="1">
      <alignment vertical="center"/>
    </xf>
    <xf numFmtId="44" fontId="18" fillId="0" borderId="0" xfId="0" applyNumberFormat="1" applyFont="1" applyAlignment="1" applyProtection="1">
      <alignment horizontal="right" vertical="center"/>
      <protection locked="0"/>
    </xf>
    <xf numFmtId="44" fontId="17" fillId="0" borderId="0" xfId="0" applyNumberFormat="1" applyFont="1" applyAlignment="1">
      <alignment horizontal="right" vertical="center"/>
    </xf>
    <xf numFmtId="0" fontId="16" fillId="8" borderId="0" xfId="0" applyFont="1" applyFill="1" applyAlignment="1">
      <alignment horizontal="left" vertical="center" wrapText="1"/>
    </xf>
    <xf numFmtId="0" fontId="31" fillId="0" borderId="13" xfId="0" applyFont="1" applyBorder="1" applyAlignment="1">
      <alignment horizontal="left"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0" fillId="0" borderId="2"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8" xfId="0" applyBorder="1" applyAlignment="1">
      <alignment horizontal="left" vertical="top"/>
    </xf>
    <xf numFmtId="0" fontId="3" fillId="0" borderId="0" xfId="0" applyFont="1" applyAlignment="1">
      <alignment horizontal="left" vertical="top"/>
    </xf>
    <xf numFmtId="0" fontId="29" fillId="12" borderId="19" xfId="0" applyFont="1" applyFill="1" applyBorder="1" applyAlignment="1">
      <alignment horizontal="left" vertical="top"/>
    </xf>
    <xf numFmtId="0" fontId="29" fillId="12" borderId="20" xfId="0" applyFont="1" applyFill="1" applyBorder="1" applyAlignment="1">
      <alignment horizontal="left" vertical="top"/>
    </xf>
    <xf numFmtId="0" fontId="30" fillId="14" borderId="0" xfId="0" applyFont="1" applyFill="1" applyAlignment="1">
      <alignment horizontal="left" vertical="top" wrapText="1"/>
    </xf>
    <xf numFmtId="0" fontId="29" fillId="12" borderId="0" xfId="0" applyFont="1" applyFill="1" applyAlignment="1">
      <alignment horizontal="left" vertical="top"/>
    </xf>
    <xf numFmtId="0" fontId="28" fillId="9" borderId="0" xfId="0" applyFont="1" applyFill="1" applyAlignment="1">
      <alignment horizontal="center" vertical="center"/>
    </xf>
    <xf numFmtId="0" fontId="0" fillId="0" borderId="0" xfId="0"/>
    <xf numFmtId="0" fontId="26" fillId="13" borderId="0" xfId="0" applyFont="1" applyFill="1" applyAlignment="1">
      <alignment horizontal="center" wrapText="1"/>
    </xf>
    <xf numFmtId="0" fontId="0" fillId="0" borderId="0" xfId="0" applyAlignment="1">
      <alignment horizontal="center" wrapText="1"/>
    </xf>
    <xf numFmtId="0" fontId="0" fillId="0" borderId="2" xfId="0" applyBorder="1" applyAlignment="1">
      <alignment vertical="top" wrapText="1"/>
    </xf>
    <xf numFmtId="0" fontId="0" fillId="0" borderId="9" xfId="0" applyBorder="1" applyAlignment="1">
      <alignment vertical="top" wrapText="1"/>
    </xf>
    <xf numFmtId="0" fontId="0" fillId="0" borderId="3" xfId="0" applyBorder="1" applyAlignment="1">
      <alignment vertical="top" wrapText="1"/>
    </xf>
    <xf numFmtId="0" fontId="26" fillId="11" borderId="17" xfId="0" applyFont="1" applyFill="1" applyBorder="1" applyAlignment="1">
      <alignment horizontal="left"/>
    </xf>
    <xf numFmtId="0" fontId="26" fillId="11" borderId="18" xfId="0" applyFont="1" applyFill="1" applyBorder="1" applyAlignment="1">
      <alignment horizontal="left"/>
    </xf>
  </cellXfs>
  <cellStyles count="9">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8" xr:uid="{00000000-0005-0000-0000-000008000000}"/>
  </cellStyles>
  <dxfs count="0"/>
  <tableStyles count="0" defaultTableStyle="TableStyleMedium2" defaultPivotStyle="PivotStyleLight16"/>
  <colors>
    <mruColors>
      <color rgb="FFD9FCFD"/>
      <color rgb="FFB7CFDC"/>
      <color rgb="FF009CD9"/>
      <color rgb="FFE8EEF4"/>
      <color rgb="FFEFF4F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9175750</xdr:colOff>
      <xdr:row>0</xdr:row>
      <xdr:rowOff>63501</xdr:rowOff>
    </xdr:from>
    <xdr:to>
      <xdr:col>2</xdr:col>
      <xdr:colOff>40446</xdr:colOff>
      <xdr:row>0</xdr:row>
      <xdr:rowOff>492125</xdr:rowOff>
    </xdr:to>
    <xdr:pic>
      <xdr:nvPicPr>
        <xdr:cNvPr id="2" name="Picture 1">
          <a:extLst>
            <a:ext uri="{FF2B5EF4-FFF2-40B4-BE49-F238E27FC236}">
              <a16:creationId xmlns:a16="http://schemas.microsoft.com/office/drawing/2014/main" id="{17377D0C-2640-0648-BBD4-3DBE02FBB66D}"/>
            </a:ext>
          </a:extLst>
        </xdr:cNvPr>
        <xdr:cNvPicPr>
          <a:picLocks/>
        </xdr:cNvPicPr>
      </xdr:nvPicPr>
      <xdr:blipFill>
        <a:blip xmlns:r="http://schemas.openxmlformats.org/officeDocument/2006/relationships" r:embed="rId1"/>
        <a:stretch>
          <a:fillRect/>
        </a:stretch>
      </xdr:blipFill>
      <xdr:spPr>
        <a:xfrm>
          <a:off x="9461500" y="63501"/>
          <a:ext cx="1183446" cy="428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1384381</xdr:colOff>
      <xdr:row>0</xdr:row>
      <xdr:rowOff>49698</xdr:rowOff>
    </xdr:from>
    <xdr:to>
      <xdr:col>16</xdr:col>
      <xdr:colOff>0</xdr:colOff>
      <xdr:row>0</xdr:row>
      <xdr:rowOff>559450</xdr:rowOff>
    </xdr:to>
    <xdr:pic>
      <xdr:nvPicPr>
        <xdr:cNvPr id="6" name="Picture 5">
          <a:extLst>
            <a:ext uri="{FF2B5EF4-FFF2-40B4-BE49-F238E27FC236}">
              <a16:creationId xmlns:a16="http://schemas.microsoft.com/office/drawing/2014/main" id="{00000000-0008-0000-0200-000006000000}"/>
            </a:ext>
          </a:extLst>
        </xdr:cNvPr>
        <xdr:cNvPicPr>
          <a:picLocks/>
        </xdr:cNvPicPr>
      </xdr:nvPicPr>
      <xdr:blipFill>
        <a:blip xmlns:r="http://schemas.openxmlformats.org/officeDocument/2006/relationships" r:embed="rId1"/>
        <a:stretch>
          <a:fillRect/>
        </a:stretch>
      </xdr:blipFill>
      <xdr:spPr>
        <a:xfrm>
          <a:off x="24998098" y="49698"/>
          <a:ext cx="1613924" cy="509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5</xdr:row>
      <xdr:rowOff>505338</xdr:rowOff>
    </xdr:from>
    <xdr:to>
      <xdr:col>1</xdr:col>
      <xdr:colOff>3209925</xdr:colOff>
      <xdr:row>8</xdr:row>
      <xdr:rowOff>57150</xdr:rowOff>
    </xdr:to>
    <xdr:sp macro="" textlink="">
      <xdr:nvSpPr>
        <xdr:cNvPr id="3" name="Rectangle: Rounded Corners 2">
          <a:extLst>
            <a:ext uri="{FF2B5EF4-FFF2-40B4-BE49-F238E27FC236}">
              <a16:creationId xmlns:a16="http://schemas.microsoft.com/office/drawing/2014/main" id="{00000000-0008-0000-0100-000003000000}"/>
            </a:ext>
          </a:extLst>
        </xdr:cNvPr>
        <xdr:cNvSpPr/>
      </xdr:nvSpPr>
      <xdr:spPr>
        <a:xfrm>
          <a:off x="142875" y="2381763"/>
          <a:ext cx="3286125" cy="942462"/>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800" b="1">
              <a:solidFill>
                <a:srgbClr val="009CD9"/>
              </a:solidFill>
              <a:latin typeface="+mn-lt"/>
            </a:rPr>
            <a:t>STEPS</a:t>
          </a:r>
        </a:p>
        <a:p>
          <a:pPr algn="ctr"/>
          <a:r>
            <a:rPr lang="en-AU" sz="1400" b="0">
              <a:solidFill>
                <a:schemeClr val="tx2"/>
              </a:solidFill>
              <a:latin typeface="+mn-lt"/>
            </a:rPr>
            <a:t>1.  Enter your </a:t>
          </a:r>
          <a:r>
            <a:rPr lang="en-AU" sz="1400" b="1">
              <a:solidFill>
                <a:schemeClr val="tx2"/>
              </a:solidFill>
              <a:latin typeface="+mn-lt"/>
            </a:rPr>
            <a:t>Revenue</a:t>
          </a:r>
          <a:r>
            <a:rPr lang="en-AU" sz="1400" b="0">
              <a:solidFill>
                <a:schemeClr val="tx2"/>
              </a:solidFill>
              <a:latin typeface="+mn-lt"/>
            </a:rPr>
            <a:t> and </a:t>
          </a:r>
          <a:r>
            <a:rPr lang="en-AU" sz="1400" b="1">
              <a:solidFill>
                <a:schemeClr val="tx2"/>
              </a:solidFill>
              <a:latin typeface="+mn-lt"/>
            </a:rPr>
            <a:t>other incoming Capital </a:t>
          </a:r>
          <a:r>
            <a:rPr lang="en-AU" sz="1400" b="0">
              <a:solidFill>
                <a:schemeClr val="tx2"/>
              </a:solidFill>
              <a:latin typeface="+mn-lt"/>
            </a:rPr>
            <a:t>on section A</a:t>
          </a:r>
        </a:p>
        <a:p>
          <a:pPr algn="ctr"/>
          <a:endParaRPr lang="en-AU" sz="1400" b="0">
            <a:solidFill>
              <a:schemeClr val="tx2"/>
            </a:solidFill>
            <a:latin typeface="+mn-lt"/>
          </a:endParaRPr>
        </a:p>
      </xdr:txBody>
    </xdr:sp>
    <xdr:clientData/>
  </xdr:twoCellAnchor>
  <xdr:twoCellAnchor>
    <xdr:from>
      <xdr:col>1</xdr:col>
      <xdr:colOff>3286126</xdr:colOff>
      <xdr:row>6</xdr:row>
      <xdr:rowOff>9525</xdr:rowOff>
    </xdr:from>
    <xdr:to>
      <xdr:col>1</xdr:col>
      <xdr:colOff>3514726</xdr:colOff>
      <xdr:row>7</xdr:row>
      <xdr:rowOff>209550</xdr:rowOff>
    </xdr:to>
    <xdr:sp macro="" textlink="">
      <xdr:nvSpPr>
        <xdr:cNvPr id="4" name="Left Brace 3">
          <a:extLst>
            <a:ext uri="{FF2B5EF4-FFF2-40B4-BE49-F238E27FC236}">
              <a16:creationId xmlns:a16="http://schemas.microsoft.com/office/drawing/2014/main" id="{00000000-0008-0000-0100-000004000000}"/>
            </a:ext>
          </a:extLst>
        </xdr:cNvPr>
        <xdr:cNvSpPr/>
      </xdr:nvSpPr>
      <xdr:spPr>
        <a:xfrm>
          <a:off x="3505201" y="2457450"/>
          <a:ext cx="228600" cy="771525"/>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0</xdr:col>
      <xdr:colOff>190500</xdr:colOff>
      <xdr:row>9</xdr:row>
      <xdr:rowOff>95763</xdr:rowOff>
    </xdr:from>
    <xdr:to>
      <xdr:col>1</xdr:col>
      <xdr:colOff>3181350</xdr:colOff>
      <xdr:row>12</xdr:row>
      <xdr:rowOff>9525</xdr:rowOff>
    </xdr:to>
    <xdr:sp macro="" textlink="">
      <xdr:nvSpPr>
        <xdr:cNvPr id="5" name="Rectangle: Rounded Corners 4">
          <a:extLst>
            <a:ext uri="{FF2B5EF4-FFF2-40B4-BE49-F238E27FC236}">
              <a16:creationId xmlns:a16="http://schemas.microsoft.com/office/drawing/2014/main" id="{00000000-0008-0000-0100-000005000000}"/>
            </a:ext>
          </a:extLst>
        </xdr:cNvPr>
        <xdr:cNvSpPr/>
      </xdr:nvSpPr>
      <xdr:spPr>
        <a:xfrm>
          <a:off x="190500" y="3610488"/>
          <a:ext cx="3209925" cy="656712"/>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i="0" u="none" strike="noStrike">
              <a:solidFill>
                <a:schemeClr val="tx2"/>
              </a:solidFill>
              <a:effectLst/>
              <a:latin typeface="+mn-lt"/>
              <a:ea typeface="+mn-ea"/>
              <a:cs typeface="+mn-cs"/>
            </a:rPr>
            <a:t>2.  Enter your </a:t>
          </a:r>
          <a:r>
            <a:rPr lang="en-AU" sz="1400" b="1" i="0" u="none" strike="noStrike">
              <a:solidFill>
                <a:schemeClr val="tx2"/>
              </a:solidFill>
              <a:effectLst/>
              <a:latin typeface="+mn-lt"/>
              <a:ea typeface="+mn-ea"/>
              <a:cs typeface="+mn-cs"/>
            </a:rPr>
            <a:t>Costs of Goods sold</a:t>
          </a:r>
          <a:r>
            <a:rPr lang="en-AU" sz="1400" b="0" i="0" u="none" strike="noStrike">
              <a:solidFill>
                <a:schemeClr val="tx2"/>
              </a:solidFill>
              <a:effectLst/>
              <a:latin typeface="+mn-lt"/>
              <a:ea typeface="+mn-ea"/>
              <a:cs typeface="+mn-cs"/>
            </a:rPr>
            <a:t> on section B</a:t>
          </a:r>
        </a:p>
        <a:p>
          <a:pPr algn="ctr"/>
          <a:endParaRPr lang="en-AU" sz="1400" b="0" i="0" u="none" strike="noStrike">
            <a:solidFill>
              <a:schemeClr val="tx2"/>
            </a:solidFill>
            <a:effectLst/>
            <a:latin typeface="+mn-lt"/>
            <a:ea typeface="+mn-ea"/>
            <a:cs typeface="+mn-cs"/>
          </a:endParaRPr>
        </a:p>
      </xdr:txBody>
    </xdr:sp>
    <xdr:clientData/>
  </xdr:twoCellAnchor>
  <xdr:twoCellAnchor>
    <xdr:from>
      <xdr:col>1</xdr:col>
      <xdr:colOff>45028</xdr:colOff>
      <xdr:row>29</xdr:row>
      <xdr:rowOff>81043</xdr:rowOff>
    </xdr:from>
    <xdr:to>
      <xdr:col>1</xdr:col>
      <xdr:colOff>3169227</xdr:colOff>
      <xdr:row>32</xdr:row>
      <xdr:rowOff>233796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261505" y="8636225"/>
          <a:ext cx="3124199" cy="906094"/>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i="0" u="none" strike="noStrike">
              <a:solidFill>
                <a:schemeClr val="tx2"/>
              </a:solidFill>
              <a:effectLst/>
              <a:latin typeface="+mn-lt"/>
              <a:ea typeface="+mn-ea"/>
              <a:cs typeface="+mn-cs"/>
            </a:rPr>
            <a:t>3.</a:t>
          </a:r>
          <a:r>
            <a:rPr lang="en-AU" sz="1400" b="0" i="0" u="none" strike="noStrike" baseline="0">
              <a:solidFill>
                <a:schemeClr val="tx2"/>
              </a:solidFill>
              <a:effectLst/>
              <a:latin typeface="+mn-lt"/>
              <a:ea typeface="+mn-ea"/>
              <a:cs typeface="+mn-cs"/>
            </a:rPr>
            <a:t> Enter your </a:t>
          </a:r>
          <a:r>
            <a:rPr lang="en-AU" sz="1400" b="1" i="0" u="none" strike="noStrike" baseline="0">
              <a:solidFill>
                <a:schemeClr val="tx2"/>
              </a:solidFill>
              <a:effectLst/>
              <a:latin typeface="+mn-lt"/>
              <a:ea typeface="+mn-ea"/>
              <a:cs typeface="+mn-cs"/>
            </a:rPr>
            <a:t>cash outflows/payment outflows</a:t>
          </a:r>
          <a:r>
            <a:rPr lang="en-AU" sz="1400" b="0" i="0" u="none" strike="noStrike" baseline="0">
              <a:solidFill>
                <a:schemeClr val="tx2"/>
              </a:solidFill>
              <a:effectLst/>
              <a:latin typeface="+mn-lt"/>
              <a:ea typeface="+mn-ea"/>
              <a:cs typeface="+mn-cs"/>
            </a:rPr>
            <a:t> into each category </a:t>
          </a:r>
          <a:r>
            <a:rPr lang="en-AU" sz="1400" b="0" i="1" u="none" strike="noStrike" baseline="0">
              <a:solidFill>
                <a:schemeClr val="tx2"/>
              </a:solidFill>
              <a:effectLst/>
              <a:latin typeface="+mn-lt"/>
              <a:ea typeface="+mn-ea"/>
              <a:cs typeface="+mn-cs"/>
            </a:rPr>
            <a:t>e.g. water bill expense under 'Operations'</a:t>
          </a:r>
          <a:endParaRPr lang="en-AU" sz="1400" b="0" i="1">
            <a:solidFill>
              <a:schemeClr val="tx2"/>
            </a:solidFill>
            <a:latin typeface="+mn-lt"/>
          </a:endParaRPr>
        </a:p>
      </xdr:txBody>
    </xdr:sp>
    <xdr:clientData/>
  </xdr:twoCellAnchor>
  <xdr:twoCellAnchor>
    <xdr:from>
      <xdr:col>1</xdr:col>
      <xdr:colOff>3276601</xdr:colOff>
      <xdr:row>8</xdr:row>
      <xdr:rowOff>95250</xdr:rowOff>
    </xdr:from>
    <xdr:to>
      <xdr:col>1</xdr:col>
      <xdr:colOff>3505201</xdr:colOff>
      <xdr:row>12</xdr:row>
      <xdr:rowOff>180975</xdr:rowOff>
    </xdr:to>
    <xdr:sp macro="" textlink="">
      <xdr:nvSpPr>
        <xdr:cNvPr id="7" name="Left Brace 6">
          <a:extLst>
            <a:ext uri="{FF2B5EF4-FFF2-40B4-BE49-F238E27FC236}">
              <a16:creationId xmlns:a16="http://schemas.microsoft.com/office/drawing/2014/main" id="{00000000-0008-0000-0100-000007000000}"/>
            </a:ext>
          </a:extLst>
        </xdr:cNvPr>
        <xdr:cNvSpPr/>
      </xdr:nvSpPr>
      <xdr:spPr>
        <a:xfrm>
          <a:off x="3495676" y="3362325"/>
          <a:ext cx="228600" cy="1076325"/>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rgbClr val="B7CFDC"/>
            </a:solidFill>
          </a:endParaRPr>
        </a:p>
      </xdr:txBody>
    </xdr:sp>
    <xdr:clientData/>
  </xdr:twoCellAnchor>
  <xdr:twoCellAnchor>
    <xdr:from>
      <xdr:col>1</xdr:col>
      <xdr:colOff>3228975</xdr:colOff>
      <xdr:row>15</xdr:row>
      <xdr:rowOff>152400</xdr:rowOff>
    </xdr:from>
    <xdr:to>
      <xdr:col>1</xdr:col>
      <xdr:colOff>3571874</xdr:colOff>
      <xdr:row>46</xdr:row>
      <xdr:rowOff>114300</xdr:rowOff>
    </xdr:to>
    <xdr:sp macro="" textlink="">
      <xdr:nvSpPr>
        <xdr:cNvPr id="9" name="Left Brace 8">
          <a:extLst>
            <a:ext uri="{FF2B5EF4-FFF2-40B4-BE49-F238E27FC236}">
              <a16:creationId xmlns:a16="http://schemas.microsoft.com/office/drawing/2014/main" id="{00000000-0008-0000-0100-000009000000}"/>
            </a:ext>
          </a:extLst>
        </xdr:cNvPr>
        <xdr:cNvSpPr/>
      </xdr:nvSpPr>
      <xdr:spPr>
        <a:xfrm>
          <a:off x="3448050" y="5153025"/>
          <a:ext cx="342899" cy="7639050"/>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1</xdr:col>
      <xdr:colOff>3048000</xdr:colOff>
      <xdr:row>54</xdr:row>
      <xdr:rowOff>40822</xdr:rowOff>
    </xdr:from>
    <xdr:to>
      <xdr:col>1</xdr:col>
      <xdr:colOff>3513363</xdr:colOff>
      <xdr:row>73</xdr:row>
      <xdr:rowOff>108858</xdr:rowOff>
    </xdr:to>
    <xdr:sp macro="" textlink="">
      <xdr:nvSpPr>
        <xdr:cNvPr id="10" name="Left Brace 9">
          <a:extLst>
            <a:ext uri="{FF2B5EF4-FFF2-40B4-BE49-F238E27FC236}">
              <a16:creationId xmlns:a16="http://schemas.microsoft.com/office/drawing/2014/main" id="{00000000-0008-0000-0100-00000A000000}"/>
            </a:ext>
          </a:extLst>
        </xdr:cNvPr>
        <xdr:cNvSpPr/>
      </xdr:nvSpPr>
      <xdr:spPr>
        <a:xfrm>
          <a:off x="3265714" y="14940643"/>
          <a:ext cx="465363" cy="3782786"/>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0</xdr:col>
      <xdr:colOff>54429</xdr:colOff>
      <xdr:row>59</xdr:row>
      <xdr:rowOff>186189</xdr:rowOff>
    </xdr:from>
    <xdr:to>
      <xdr:col>1</xdr:col>
      <xdr:colOff>2960914</xdr:colOff>
      <xdr:row>67</xdr:row>
      <xdr:rowOff>68034</xdr:rowOff>
    </xdr:to>
    <xdr:sp macro="" textlink="">
      <xdr:nvSpPr>
        <xdr:cNvPr id="11" name="Rectangle: Rounded Corners 5">
          <a:extLst>
            <a:ext uri="{FF2B5EF4-FFF2-40B4-BE49-F238E27FC236}">
              <a16:creationId xmlns:a16="http://schemas.microsoft.com/office/drawing/2014/main" id="{00000000-0008-0000-0100-00000B000000}"/>
            </a:ext>
          </a:extLst>
        </xdr:cNvPr>
        <xdr:cNvSpPr/>
      </xdr:nvSpPr>
      <xdr:spPr>
        <a:xfrm>
          <a:off x="54429" y="16052118"/>
          <a:ext cx="3124199" cy="1405845"/>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i="0" u="none" strike="noStrike">
              <a:solidFill>
                <a:schemeClr val="tx2"/>
              </a:solidFill>
              <a:effectLst/>
              <a:latin typeface="+mn-lt"/>
              <a:ea typeface="+mn-ea"/>
              <a:cs typeface="+mn-cs"/>
            </a:rPr>
            <a:t>Outline how you calculated your forecasts and explain the main variances. Examples include average spend per customer and debt as a percentage of revenue.</a:t>
          </a:r>
          <a:endParaRPr lang="en-AU" sz="1400" b="0" i="1">
            <a:solidFill>
              <a:schemeClr val="tx2"/>
            </a:solidFill>
            <a:latin typeface="+mn-lt"/>
          </a:endParaRPr>
        </a:p>
      </xdr:txBody>
    </xdr:sp>
    <xdr:clientData/>
  </xdr:twoCellAnchor>
  <xdr:twoCellAnchor>
    <xdr:from>
      <xdr:col>1</xdr:col>
      <xdr:colOff>2979965</xdr:colOff>
      <xdr:row>75</xdr:row>
      <xdr:rowOff>68035</xdr:rowOff>
    </xdr:from>
    <xdr:to>
      <xdr:col>1</xdr:col>
      <xdr:colOff>3556906</xdr:colOff>
      <xdr:row>79</xdr:row>
      <xdr:rowOff>29936</xdr:rowOff>
    </xdr:to>
    <xdr:sp macro="" textlink="">
      <xdr:nvSpPr>
        <xdr:cNvPr id="12" name="Left Brace 11">
          <a:extLst>
            <a:ext uri="{FF2B5EF4-FFF2-40B4-BE49-F238E27FC236}">
              <a16:creationId xmlns:a16="http://schemas.microsoft.com/office/drawing/2014/main" id="{00000000-0008-0000-0100-00000C000000}"/>
            </a:ext>
          </a:extLst>
        </xdr:cNvPr>
        <xdr:cNvSpPr/>
      </xdr:nvSpPr>
      <xdr:spPr>
        <a:xfrm>
          <a:off x="3197679" y="19090821"/>
          <a:ext cx="576941" cy="4275365"/>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0</xdr:col>
      <xdr:colOff>163286</xdr:colOff>
      <xdr:row>78</xdr:row>
      <xdr:rowOff>1291091</xdr:rowOff>
    </xdr:from>
    <xdr:to>
      <xdr:col>1</xdr:col>
      <xdr:colOff>2933699</xdr:colOff>
      <xdr:row>78</xdr:row>
      <xdr:rowOff>1959429</xdr:rowOff>
    </xdr:to>
    <xdr:sp macro="" textlink="">
      <xdr:nvSpPr>
        <xdr:cNvPr id="13" name="Rectangle: Rounded Corners 5">
          <a:extLst>
            <a:ext uri="{FF2B5EF4-FFF2-40B4-BE49-F238E27FC236}">
              <a16:creationId xmlns:a16="http://schemas.microsoft.com/office/drawing/2014/main" id="{00000000-0008-0000-0100-00000D000000}"/>
            </a:ext>
          </a:extLst>
        </xdr:cNvPr>
        <xdr:cNvSpPr/>
      </xdr:nvSpPr>
      <xdr:spPr>
        <a:xfrm>
          <a:off x="163286" y="20926198"/>
          <a:ext cx="2988127" cy="668338"/>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i="0" u="none" strike="noStrike">
              <a:solidFill>
                <a:schemeClr val="tx2"/>
              </a:solidFill>
              <a:effectLst/>
              <a:latin typeface="+mn-lt"/>
              <a:ea typeface="+mn-ea"/>
              <a:cs typeface="+mn-cs"/>
            </a:rPr>
            <a:t>Detail major costs and any significant variances between months.</a:t>
          </a:r>
          <a:endParaRPr lang="en-AU" sz="1400" b="0" i="1">
            <a:solidFill>
              <a:schemeClr val="tx2"/>
            </a:solidFill>
            <a:latin typeface="+mn-lt"/>
          </a:endParaRPr>
        </a:p>
      </xdr:txBody>
    </xdr:sp>
    <xdr:clientData/>
  </xdr:twoCellAnchor>
  <xdr:twoCellAnchor>
    <xdr:from>
      <xdr:col>1</xdr:col>
      <xdr:colOff>3077937</xdr:colOff>
      <xdr:row>80</xdr:row>
      <xdr:rowOff>166008</xdr:rowOff>
    </xdr:from>
    <xdr:to>
      <xdr:col>1</xdr:col>
      <xdr:colOff>3660322</xdr:colOff>
      <xdr:row>83</xdr:row>
      <xdr:rowOff>2612572</xdr:rowOff>
    </xdr:to>
    <xdr:sp macro="" textlink="">
      <xdr:nvSpPr>
        <xdr:cNvPr id="14" name="Left Brace 13">
          <a:extLst>
            <a:ext uri="{FF2B5EF4-FFF2-40B4-BE49-F238E27FC236}">
              <a16:creationId xmlns:a16="http://schemas.microsoft.com/office/drawing/2014/main" id="{00000000-0008-0000-0100-00000E000000}"/>
            </a:ext>
          </a:extLst>
        </xdr:cNvPr>
        <xdr:cNvSpPr/>
      </xdr:nvSpPr>
      <xdr:spPr>
        <a:xfrm>
          <a:off x="3295651" y="23706365"/>
          <a:ext cx="582385" cy="3058886"/>
        </a:xfrm>
        <a:prstGeom prst="leftBrace">
          <a:avLst/>
        </a:prstGeom>
        <a:ln w="19050">
          <a:solidFill>
            <a:srgbClr val="009CD9"/>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0</xdr:col>
      <xdr:colOff>206828</xdr:colOff>
      <xdr:row>83</xdr:row>
      <xdr:rowOff>599846</xdr:rowOff>
    </xdr:from>
    <xdr:to>
      <xdr:col>1</xdr:col>
      <xdr:colOff>2977241</xdr:colOff>
      <xdr:row>83</xdr:row>
      <xdr:rowOff>1496785</xdr:rowOff>
    </xdr:to>
    <xdr:sp macro="" textlink="">
      <xdr:nvSpPr>
        <xdr:cNvPr id="16" name="Rectangle: Rounded Corners 5">
          <a:extLst>
            <a:ext uri="{FF2B5EF4-FFF2-40B4-BE49-F238E27FC236}">
              <a16:creationId xmlns:a16="http://schemas.microsoft.com/office/drawing/2014/main" id="{00000000-0008-0000-0100-000010000000}"/>
            </a:ext>
          </a:extLst>
        </xdr:cNvPr>
        <xdr:cNvSpPr/>
      </xdr:nvSpPr>
      <xdr:spPr>
        <a:xfrm>
          <a:off x="206828" y="24752525"/>
          <a:ext cx="2988127" cy="896939"/>
        </a:xfrm>
        <a:prstGeom prst="roundRect">
          <a:avLst/>
        </a:prstGeom>
        <a:solidFill>
          <a:srgbClr val="D9FCFD"/>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i="0" u="none" strike="noStrike">
              <a:solidFill>
                <a:schemeClr val="tx2"/>
              </a:solidFill>
              <a:effectLst/>
              <a:latin typeface="+mn-lt"/>
              <a:ea typeface="+mn-ea"/>
              <a:cs typeface="+mn-cs"/>
            </a:rPr>
            <a:t>Explain your payments in detail and any significant </a:t>
          </a:r>
        </a:p>
        <a:p>
          <a:pPr algn="ctr"/>
          <a:r>
            <a:rPr lang="en-AU" sz="1400" b="0" i="0" u="none" strike="noStrike">
              <a:solidFill>
                <a:schemeClr val="tx2"/>
              </a:solidFill>
              <a:effectLst/>
              <a:latin typeface="+mn-lt"/>
              <a:ea typeface="+mn-ea"/>
              <a:cs typeface="+mn-cs"/>
            </a:rPr>
            <a:t>variation from month to month. </a:t>
          </a:r>
          <a:endParaRPr lang="en-AU" sz="1400" b="0" i="1">
            <a:solidFill>
              <a:schemeClr val="tx2"/>
            </a:solidFill>
            <a:latin typeface="+mn-lt"/>
          </a:endParaRPr>
        </a:p>
      </xdr:txBody>
    </xdr:sp>
    <xdr:clientData/>
  </xdr:twoCellAnchor>
  <xdr:twoCellAnchor editAs="oneCell">
    <xdr:from>
      <xdr:col>15</xdr:col>
      <xdr:colOff>1175845</xdr:colOff>
      <xdr:row>0</xdr:row>
      <xdr:rowOff>72258</xdr:rowOff>
    </xdr:from>
    <xdr:to>
      <xdr:col>16</xdr:col>
      <xdr:colOff>1398107</xdr:colOff>
      <xdr:row>0</xdr:row>
      <xdr:rowOff>582010</xdr:rowOff>
    </xdr:to>
    <xdr:pic>
      <xdr:nvPicPr>
        <xdr:cNvPr id="8" name="Picture 7">
          <a:extLst>
            <a:ext uri="{FF2B5EF4-FFF2-40B4-BE49-F238E27FC236}">
              <a16:creationId xmlns:a16="http://schemas.microsoft.com/office/drawing/2014/main" id="{0ABCDF18-6A98-4DED-993E-0B238D7A8B11}"/>
            </a:ext>
          </a:extLst>
        </xdr:cNvPr>
        <xdr:cNvPicPr>
          <a:picLocks/>
        </xdr:cNvPicPr>
      </xdr:nvPicPr>
      <xdr:blipFill>
        <a:blip xmlns:r="http://schemas.openxmlformats.org/officeDocument/2006/relationships" r:embed="rId1"/>
        <a:stretch>
          <a:fillRect/>
        </a:stretch>
      </xdr:blipFill>
      <xdr:spPr>
        <a:xfrm>
          <a:off x="28548724" y="72258"/>
          <a:ext cx="1621452" cy="509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1372361</xdr:colOff>
      <xdr:row>0</xdr:row>
      <xdr:rowOff>69074</xdr:rowOff>
    </xdr:from>
    <xdr:to>
      <xdr:col>15</xdr:col>
      <xdr:colOff>0</xdr:colOff>
      <xdr:row>0</xdr:row>
      <xdr:rowOff>578826</xdr:rowOff>
    </xdr:to>
    <xdr:pic>
      <xdr:nvPicPr>
        <xdr:cNvPr id="2" name="Picture 1">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a:stretch>
          <a:fillRect/>
        </a:stretch>
      </xdr:blipFill>
      <xdr:spPr>
        <a:xfrm>
          <a:off x="24818515" y="69074"/>
          <a:ext cx="1631677" cy="509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NZ 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O74"/>
  <sheetViews>
    <sheetView showGridLines="0" tabSelected="1" zoomScale="80" zoomScaleNormal="80" zoomScalePageLayoutView="80" workbookViewId="0">
      <pane ySplit="1" topLeftCell="A2" activePane="bottomLeft" state="frozen"/>
      <selection pane="bottomLeft" activeCell="D8" sqref="D8"/>
    </sheetView>
  </sheetViews>
  <sheetFormatPr baseColWidth="10" defaultColWidth="8.85546875" defaultRowHeight="14" x14ac:dyDescent="0.15"/>
  <cols>
    <col min="1" max="1" width="3.28515625" customWidth="1"/>
    <col min="2" max="2" width="116" style="29" customWidth="1"/>
    <col min="3" max="6" width="15.85546875" customWidth="1"/>
    <col min="7" max="7" width="8.42578125" customWidth="1"/>
    <col min="8" max="8" width="8.7109375" customWidth="1"/>
    <col min="9" max="9" width="6.42578125" customWidth="1"/>
    <col min="10" max="10" width="7.85546875" customWidth="1"/>
    <col min="11" max="11" width="6.42578125" customWidth="1"/>
    <col min="12" max="12" width="5.140625" hidden="1" customWidth="1"/>
    <col min="13" max="13" width="3.85546875" customWidth="1"/>
    <col min="14" max="16" width="15.85546875" customWidth="1"/>
    <col min="17" max="19" width="11.140625" customWidth="1"/>
  </cols>
  <sheetData>
    <row r="1" spans="1:15" s="6" customFormat="1" ht="50" customHeight="1" x14ac:dyDescent="0.15">
      <c r="A1" s="3"/>
      <c r="B1" s="51" t="s">
        <v>59</v>
      </c>
      <c r="C1" s="4"/>
      <c r="D1" s="4"/>
      <c r="E1" s="5"/>
      <c r="F1" s="5"/>
      <c r="G1" s="5"/>
      <c r="H1" s="5"/>
      <c r="I1" s="5"/>
      <c r="J1" s="4"/>
      <c r="K1" s="5"/>
      <c r="L1" s="5"/>
      <c r="M1" s="5"/>
      <c r="N1" s="5"/>
    </row>
    <row r="2" spans="1:15" s="7" customFormat="1" ht="98" customHeight="1" x14ac:dyDescent="0.25">
      <c r="A2" s="8"/>
      <c r="B2" s="27" t="s">
        <v>69</v>
      </c>
      <c r="C2" s="26"/>
      <c r="D2" s="26"/>
      <c r="E2" s="26"/>
      <c r="F2" s="26"/>
      <c r="G2" s="26"/>
      <c r="H2" s="26"/>
      <c r="I2" s="26"/>
      <c r="J2" s="26"/>
      <c r="K2" s="26"/>
      <c r="L2" s="26"/>
      <c r="M2" s="26"/>
    </row>
    <row r="3" spans="1:15" s="2" customFormat="1" ht="25" customHeight="1" x14ac:dyDescent="0.2">
      <c r="A3" s="10"/>
      <c r="B3" s="40" t="s">
        <v>70</v>
      </c>
      <c r="C3" s="26"/>
      <c r="D3" s="26"/>
      <c r="E3" s="26"/>
      <c r="F3" s="26"/>
      <c r="G3" s="26"/>
      <c r="H3" s="26"/>
      <c r="I3" s="26"/>
      <c r="J3" s="26"/>
      <c r="K3" s="26"/>
      <c r="L3" s="26"/>
      <c r="M3" s="26"/>
    </row>
    <row r="4" spans="1:15" s="1" customFormat="1" ht="25" customHeight="1" x14ac:dyDescent="0.2">
      <c r="A4" s="11"/>
      <c r="B4" s="32" t="s">
        <v>86</v>
      </c>
      <c r="C4" s="26"/>
      <c r="D4" s="26"/>
      <c r="E4" s="26"/>
      <c r="F4" s="26"/>
      <c r="G4" s="26"/>
      <c r="H4" s="26"/>
      <c r="I4" s="26"/>
      <c r="J4" s="26"/>
      <c r="K4" s="26"/>
      <c r="L4" s="26"/>
      <c r="M4" s="26"/>
      <c r="N4" s="15"/>
      <c r="O4" s="16"/>
    </row>
    <row r="5" spans="1:15" s="1" customFormat="1" ht="25" customHeight="1" x14ac:dyDescent="0.2">
      <c r="A5" s="11"/>
      <c r="B5" s="32" t="s">
        <v>87</v>
      </c>
      <c r="C5" s="26"/>
      <c r="D5" s="26"/>
      <c r="E5" s="26"/>
      <c r="F5" s="26"/>
      <c r="G5" s="26"/>
      <c r="H5" s="26"/>
      <c r="I5" s="26"/>
      <c r="J5" s="26"/>
      <c r="K5" s="26"/>
      <c r="L5" s="26"/>
      <c r="M5" s="26"/>
      <c r="N5" s="17"/>
      <c r="O5" s="18"/>
    </row>
    <row r="6" spans="1:15" s="1" customFormat="1" ht="25" customHeight="1" x14ac:dyDescent="0.2">
      <c r="A6" s="11"/>
      <c r="B6" s="32" t="s">
        <v>88</v>
      </c>
      <c r="C6" s="26"/>
      <c r="D6" s="26"/>
      <c r="E6" s="26"/>
      <c r="F6" s="26"/>
      <c r="G6" s="26"/>
      <c r="H6" s="26"/>
      <c r="I6" s="26"/>
      <c r="J6" s="26"/>
      <c r="K6" s="26"/>
      <c r="L6" s="26"/>
      <c r="M6" s="26"/>
      <c r="N6" s="17"/>
      <c r="O6" s="18"/>
    </row>
    <row r="7" spans="1:15" s="1" customFormat="1" ht="39.75" customHeight="1" x14ac:dyDescent="0.2">
      <c r="A7" s="11"/>
      <c r="B7" s="32" t="s">
        <v>95</v>
      </c>
      <c r="C7" s="26"/>
      <c r="D7" s="26"/>
      <c r="E7" s="26"/>
      <c r="F7" s="26"/>
      <c r="G7" s="26"/>
      <c r="H7" s="26"/>
      <c r="I7" s="26"/>
      <c r="J7" s="26"/>
      <c r="K7" s="26"/>
      <c r="L7" s="26"/>
      <c r="M7" s="26"/>
      <c r="N7" s="14"/>
      <c r="O7" s="14"/>
    </row>
    <row r="8" spans="1:15" s="1" customFormat="1" ht="46" customHeight="1" x14ac:dyDescent="0.2">
      <c r="A8" s="11"/>
      <c r="B8" s="35" t="s">
        <v>71</v>
      </c>
      <c r="C8" s="26"/>
      <c r="D8" s="26"/>
      <c r="E8" s="26"/>
      <c r="F8" s="26"/>
      <c r="G8" s="26"/>
      <c r="H8" s="26"/>
      <c r="I8" s="26"/>
      <c r="J8" s="26"/>
      <c r="K8" s="26"/>
      <c r="L8" s="26"/>
      <c r="M8" s="26"/>
      <c r="N8" s="17"/>
      <c r="O8" s="19"/>
    </row>
    <row r="9" spans="1:15" s="1" customFormat="1" ht="50" customHeight="1" x14ac:dyDescent="0.2">
      <c r="A9" s="11"/>
      <c r="B9" s="36" t="s">
        <v>85</v>
      </c>
      <c r="C9" s="26"/>
      <c r="D9" s="26"/>
      <c r="E9" s="26"/>
      <c r="F9" s="26"/>
      <c r="G9" s="26"/>
      <c r="H9" s="26"/>
      <c r="I9" s="26"/>
      <c r="J9" s="26"/>
      <c r="K9" s="26"/>
      <c r="L9" s="26"/>
      <c r="M9" s="26"/>
      <c r="N9" s="20"/>
      <c r="O9" s="20"/>
    </row>
    <row r="10" spans="1:15" s="1" customFormat="1" ht="20" customHeight="1" x14ac:dyDescent="0.2">
      <c r="A10" s="11"/>
      <c r="B10" s="27"/>
      <c r="C10" s="26"/>
      <c r="D10" s="26"/>
      <c r="E10" s="26"/>
      <c r="F10" s="26"/>
      <c r="G10" s="26"/>
      <c r="H10" s="26"/>
      <c r="I10" s="26"/>
      <c r="J10" s="26"/>
      <c r="K10" s="26"/>
      <c r="L10" s="26"/>
      <c r="M10" s="26"/>
      <c r="N10" s="14"/>
      <c r="O10" s="19"/>
    </row>
    <row r="11" spans="1:15" s="1" customFormat="1" ht="40" customHeight="1" x14ac:dyDescent="0.2">
      <c r="A11" s="11"/>
      <c r="B11" s="41" t="s">
        <v>96</v>
      </c>
      <c r="C11" s="26"/>
      <c r="D11" s="26"/>
      <c r="E11" s="26"/>
      <c r="F11" s="26"/>
      <c r="G11" s="26"/>
      <c r="H11" s="26"/>
      <c r="I11" s="26"/>
      <c r="J11" s="26"/>
      <c r="K11" s="26"/>
      <c r="L11" s="26"/>
      <c r="M11" s="26"/>
      <c r="N11" s="21"/>
      <c r="O11" s="20"/>
    </row>
    <row r="12" spans="1:15" s="1" customFormat="1" ht="20" customHeight="1" x14ac:dyDescent="0.2">
      <c r="A12" s="11"/>
      <c r="B12" s="33" t="s">
        <v>89</v>
      </c>
      <c r="C12" s="26"/>
      <c r="D12" s="26"/>
      <c r="E12" s="26"/>
      <c r="F12" s="26"/>
      <c r="G12" s="26"/>
      <c r="H12" s="26"/>
      <c r="I12" s="26"/>
      <c r="J12" s="26"/>
      <c r="K12" s="26"/>
      <c r="L12" s="26"/>
      <c r="M12" s="26"/>
      <c r="N12" s="17"/>
      <c r="O12" s="19"/>
    </row>
    <row r="13" spans="1:15" s="1" customFormat="1" ht="20" customHeight="1" x14ac:dyDescent="0.2">
      <c r="A13" s="11"/>
      <c r="B13" s="38" t="s">
        <v>91</v>
      </c>
      <c r="C13" s="26"/>
      <c r="D13" s="26"/>
      <c r="E13" s="26"/>
      <c r="F13" s="26"/>
      <c r="G13" s="26"/>
      <c r="H13" s="26"/>
      <c r="I13" s="26"/>
      <c r="J13" s="26"/>
      <c r="K13" s="26"/>
      <c r="L13" s="26"/>
      <c r="M13" s="26"/>
      <c r="N13" s="17"/>
      <c r="O13" s="19"/>
    </row>
    <row r="14" spans="1:15" s="1" customFormat="1" ht="20" customHeight="1" x14ac:dyDescent="0.2">
      <c r="A14" s="11"/>
      <c r="B14" s="38" t="s">
        <v>149</v>
      </c>
      <c r="C14" s="26"/>
      <c r="D14" s="26"/>
      <c r="E14" s="26"/>
      <c r="F14" s="26"/>
      <c r="G14" s="26"/>
      <c r="H14" s="26"/>
      <c r="I14" s="26"/>
      <c r="J14" s="26"/>
      <c r="K14" s="26"/>
      <c r="L14" s="26"/>
      <c r="M14" s="26"/>
      <c r="N14" s="17"/>
      <c r="O14" s="19"/>
    </row>
    <row r="15" spans="1:15" s="1" customFormat="1" ht="20" customHeight="1" x14ac:dyDescent="0.2">
      <c r="A15" s="11"/>
      <c r="B15" s="37" t="s">
        <v>92</v>
      </c>
      <c r="C15" s="26"/>
      <c r="D15" s="26"/>
      <c r="E15" s="26"/>
      <c r="F15" s="26"/>
      <c r="G15" s="26"/>
      <c r="H15" s="26"/>
      <c r="I15" s="26"/>
      <c r="J15" s="26"/>
      <c r="K15" s="26"/>
      <c r="L15" s="26"/>
      <c r="M15" s="26"/>
      <c r="N15" s="17"/>
      <c r="O15" s="19"/>
    </row>
    <row r="16" spans="1:15" s="1" customFormat="1" ht="20" customHeight="1" x14ac:dyDescent="0.2">
      <c r="A16" s="11"/>
      <c r="B16" s="37"/>
      <c r="C16" s="26"/>
      <c r="D16" s="26"/>
      <c r="E16" s="26"/>
      <c r="F16" s="26"/>
      <c r="G16" s="26"/>
      <c r="H16" s="26"/>
      <c r="I16" s="26"/>
      <c r="J16" s="26"/>
      <c r="K16" s="26"/>
      <c r="L16" s="26"/>
      <c r="M16" s="26"/>
      <c r="N16" s="17"/>
      <c r="O16" s="19"/>
    </row>
    <row r="17" spans="1:15" s="1" customFormat="1" ht="20" customHeight="1" x14ac:dyDescent="0.2">
      <c r="A17" s="11"/>
      <c r="B17" s="33" t="s">
        <v>90</v>
      </c>
      <c r="C17" s="26"/>
      <c r="D17" s="26"/>
      <c r="E17" s="26"/>
      <c r="F17" s="26"/>
      <c r="G17" s="26"/>
      <c r="H17" s="26"/>
      <c r="I17" s="26"/>
      <c r="J17" s="26"/>
      <c r="K17" s="26"/>
      <c r="L17" s="26"/>
      <c r="M17" s="26"/>
      <c r="N17" s="17"/>
      <c r="O17" s="19"/>
    </row>
    <row r="18" spans="1:15" s="1" customFormat="1" ht="40" customHeight="1" x14ac:dyDescent="0.2">
      <c r="A18" s="11"/>
      <c r="B18" s="38" t="s">
        <v>164</v>
      </c>
      <c r="C18" s="26"/>
      <c r="D18" s="26"/>
      <c r="E18" s="26"/>
      <c r="F18" s="26"/>
      <c r="G18" s="26"/>
      <c r="H18" s="26"/>
      <c r="I18" s="26"/>
      <c r="J18" s="26"/>
      <c r="K18" s="26"/>
      <c r="L18" s="26"/>
      <c r="M18" s="26"/>
      <c r="N18" s="17"/>
      <c r="O18" s="19"/>
    </row>
    <row r="19" spans="1:15" s="1" customFormat="1" ht="20" customHeight="1" x14ac:dyDescent="0.2">
      <c r="A19" s="11"/>
      <c r="B19" s="124" t="s">
        <v>163</v>
      </c>
      <c r="C19" s="26"/>
      <c r="D19" s="26"/>
      <c r="E19" s="26"/>
      <c r="F19" s="26"/>
      <c r="G19" s="26"/>
      <c r="H19" s="26"/>
      <c r="I19" s="26"/>
      <c r="J19" s="26"/>
      <c r="K19" s="26"/>
      <c r="L19" s="26"/>
      <c r="M19" s="26"/>
      <c r="N19" s="17"/>
      <c r="O19" s="19"/>
    </row>
    <row r="20" spans="1:15" s="1" customFormat="1" ht="20" customHeight="1" x14ac:dyDescent="0.2">
      <c r="A20" s="11"/>
      <c r="B20" s="124"/>
      <c r="C20" s="37"/>
      <c r="D20" s="26"/>
      <c r="E20" s="26"/>
      <c r="F20" s="26"/>
      <c r="G20" s="26"/>
      <c r="H20" s="26"/>
      <c r="I20" s="26"/>
      <c r="J20" s="26"/>
      <c r="K20" s="26"/>
      <c r="L20" s="26"/>
      <c r="M20" s="26"/>
      <c r="N20" s="17"/>
      <c r="O20" s="19"/>
    </row>
    <row r="21" spans="1:15" s="1" customFormat="1" ht="20" customHeight="1" x14ac:dyDescent="0.2">
      <c r="A21" s="11"/>
      <c r="B21" s="120"/>
      <c r="C21" s="37"/>
      <c r="D21" s="26"/>
      <c r="E21" s="26"/>
      <c r="F21" s="26"/>
      <c r="G21" s="26"/>
      <c r="H21" s="26"/>
      <c r="I21" s="26"/>
      <c r="J21" s="26"/>
      <c r="K21" s="26"/>
      <c r="L21" s="26"/>
      <c r="M21" s="26"/>
      <c r="N21" s="17"/>
      <c r="O21" s="19"/>
    </row>
    <row r="22" spans="1:15" s="1" customFormat="1" ht="20" customHeight="1" x14ac:dyDescent="0.2">
      <c r="A22" s="11"/>
      <c r="B22" s="52" t="s">
        <v>150</v>
      </c>
      <c r="C22" s="26"/>
      <c r="D22" s="26"/>
      <c r="E22" s="26"/>
      <c r="F22" s="26"/>
      <c r="G22" s="26"/>
      <c r="H22" s="26"/>
      <c r="I22" s="26"/>
      <c r="J22" s="26"/>
      <c r="K22" s="26"/>
      <c r="L22" s="26"/>
      <c r="M22" s="26"/>
      <c r="N22" s="17"/>
      <c r="O22" s="19"/>
    </row>
    <row r="23" spans="1:15" s="1" customFormat="1" ht="20" customHeight="1" x14ac:dyDescent="0.2">
      <c r="A23" s="11"/>
      <c r="B23" s="37"/>
      <c r="C23" s="26"/>
      <c r="D23" s="26"/>
      <c r="E23" s="26"/>
      <c r="F23" s="26"/>
      <c r="G23" s="26"/>
      <c r="H23" s="26"/>
      <c r="I23" s="26"/>
      <c r="J23" s="26"/>
      <c r="K23" s="26"/>
      <c r="L23" s="26"/>
      <c r="M23" s="26"/>
      <c r="N23" s="17"/>
      <c r="O23" s="19"/>
    </row>
    <row r="24" spans="1:15" s="1" customFormat="1" ht="20" customHeight="1" x14ac:dyDescent="0.2">
      <c r="A24" s="11"/>
      <c r="B24" s="39" t="s">
        <v>72</v>
      </c>
      <c r="C24" s="26"/>
      <c r="D24" s="26"/>
      <c r="E24" s="26"/>
      <c r="F24" s="26"/>
      <c r="G24" s="26"/>
      <c r="H24" s="26"/>
      <c r="I24" s="26"/>
      <c r="J24" s="26"/>
      <c r="K24" s="26"/>
      <c r="L24" s="26"/>
      <c r="M24" s="26"/>
      <c r="N24" s="17"/>
      <c r="O24" s="19"/>
    </row>
    <row r="25" spans="1:15" ht="20" customHeight="1" x14ac:dyDescent="0.15">
      <c r="A25" s="9"/>
      <c r="B25" s="34" t="s">
        <v>151</v>
      </c>
      <c r="C25" s="26"/>
      <c r="D25" s="26"/>
      <c r="E25" s="26"/>
      <c r="F25" s="26"/>
      <c r="G25" s="26"/>
      <c r="H25" s="26"/>
      <c r="I25" s="26"/>
      <c r="J25" s="26"/>
      <c r="K25" s="26"/>
      <c r="L25" s="26"/>
      <c r="M25" s="26"/>
      <c r="N25" s="17"/>
      <c r="O25" s="19"/>
    </row>
    <row r="26" spans="1:15" ht="40" customHeight="1" x14ac:dyDescent="0.15">
      <c r="A26" s="9"/>
      <c r="B26" s="28" t="s">
        <v>73</v>
      </c>
      <c r="C26" s="26"/>
      <c r="D26" s="26"/>
      <c r="E26" s="26"/>
      <c r="F26" s="26"/>
      <c r="G26" s="26"/>
      <c r="H26" s="26"/>
      <c r="I26" s="26"/>
      <c r="J26" s="26"/>
      <c r="K26" s="26"/>
      <c r="L26" s="26"/>
      <c r="M26" s="26"/>
      <c r="N26" s="17"/>
      <c r="O26" s="19"/>
    </row>
    <row r="27" spans="1:15" ht="20" customHeight="1" x14ac:dyDescent="0.15">
      <c r="A27" s="9"/>
      <c r="B27" s="28"/>
      <c r="C27" s="26"/>
      <c r="D27" s="26"/>
      <c r="E27" s="26"/>
      <c r="F27" s="26"/>
      <c r="G27" s="26"/>
      <c r="H27" s="26"/>
      <c r="I27" s="26"/>
      <c r="J27" s="26"/>
      <c r="K27" s="26"/>
      <c r="L27" s="26"/>
      <c r="M27" s="26"/>
      <c r="N27" s="17"/>
      <c r="O27" s="19"/>
    </row>
    <row r="28" spans="1:15" ht="20" customHeight="1" x14ac:dyDescent="0.15">
      <c r="A28" s="9"/>
      <c r="B28" s="34" t="s">
        <v>152</v>
      </c>
      <c r="C28" s="26"/>
      <c r="D28" s="26"/>
      <c r="E28" s="26"/>
      <c r="F28" s="26"/>
      <c r="G28" s="26"/>
      <c r="H28" s="26"/>
      <c r="I28" s="26"/>
      <c r="J28" s="26"/>
      <c r="K28" s="26"/>
      <c r="L28" s="26"/>
      <c r="M28" s="26"/>
      <c r="N28" s="17"/>
      <c r="O28" s="19"/>
    </row>
    <row r="29" spans="1:15" s="57" customFormat="1" ht="40" customHeight="1" x14ac:dyDescent="0.15">
      <c r="A29" s="121"/>
      <c r="B29" s="28" t="s">
        <v>74</v>
      </c>
      <c r="C29" s="26"/>
      <c r="D29" s="26"/>
      <c r="E29" s="26"/>
      <c r="F29" s="26"/>
      <c r="G29" s="26"/>
      <c r="H29" s="26"/>
      <c r="I29" s="26"/>
      <c r="J29" s="26"/>
      <c r="K29" s="26"/>
      <c r="L29" s="26"/>
      <c r="M29" s="26"/>
      <c r="N29" s="122"/>
      <c r="O29" s="123"/>
    </row>
    <row r="30" spans="1:15" ht="20" customHeight="1" x14ac:dyDescent="0.15">
      <c r="A30" s="9"/>
      <c r="B30" s="27" t="s">
        <v>75</v>
      </c>
      <c r="C30" s="26"/>
      <c r="D30" s="26"/>
      <c r="E30" s="26"/>
      <c r="F30" s="26"/>
      <c r="G30" s="26"/>
      <c r="H30" s="26"/>
      <c r="I30" s="26"/>
      <c r="J30" s="26"/>
      <c r="K30" s="26"/>
      <c r="L30" s="26"/>
      <c r="M30" s="26"/>
      <c r="N30" s="17"/>
      <c r="O30" s="19"/>
    </row>
    <row r="31" spans="1:15" ht="20" customHeight="1" x14ac:dyDescent="0.15">
      <c r="B31" s="34" t="s">
        <v>153</v>
      </c>
      <c r="C31" s="26"/>
      <c r="D31" s="26"/>
      <c r="E31" s="26"/>
      <c r="F31" s="26"/>
      <c r="G31" s="26"/>
      <c r="H31" s="26"/>
      <c r="I31" s="26"/>
      <c r="J31" s="26"/>
      <c r="K31" s="26"/>
      <c r="L31" s="26"/>
      <c r="M31" s="26"/>
      <c r="N31" s="17"/>
      <c r="O31" s="19"/>
    </row>
    <row r="32" spans="1:15" ht="70" customHeight="1" x14ac:dyDescent="0.15">
      <c r="B32" s="28" t="s">
        <v>76</v>
      </c>
      <c r="C32" s="26"/>
      <c r="D32" s="26"/>
      <c r="E32" s="26"/>
      <c r="F32" s="26"/>
      <c r="G32" s="26"/>
      <c r="H32" s="26"/>
      <c r="I32" s="26"/>
      <c r="J32" s="26"/>
      <c r="K32" s="26"/>
      <c r="L32" s="26"/>
      <c r="M32" s="26"/>
      <c r="N32" s="17"/>
      <c r="O32" s="19"/>
    </row>
    <row r="33" spans="2:15" ht="20" customHeight="1" x14ac:dyDescent="0.15">
      <c r="B33" s="27"/>
      <c r="C33" s="26"/>
      <c r="D33" s="26"/>
      <c r="E33" s="26"/>
      <c r="F33" s="26"/>
      <c r="G33" s="26"/>
      <c r="H33" s="26"/>
      <c r="I33" s="26"/>
      <c r="J33" s="26"/>
      <c r="K33" s="26"/>
      <c r="L33" s="26"/>
      <c r="M33" s="26"/>
      <c r="N33" s="17"/>
      <c r="O33" s="19"/>
    </row>
    <row r="34" spans="2:15" ht="20" customHeight="1" x14ac:dyDescent="0.15">
      <c r="B34" s="34" t="s">
        <v>154</v>
      </c>
      <c r="C34" s="26"/>
      <c r="D34" s="26"/>
      <c r="E34" s="26"/>
      <c r="F34" s="26"/>
      <c r="G34" s="26"/>
      <c r="H34" s="26"/>
      <c r="I34" s="26"/>
      <c r="J34" s="26"/>
      <c r="K34" s="26"/>
      <c r="L34" s="26"/>
      <c r="M34" s="26"/>
      <c r="N34" s="17"/>
      <c r="O34" s="19"/>
    </row>
    <row r="35" spans="2:15" ht="20" customHeight="1" x14ac:dyDescent="0.15">
      <c r="B35" s="28" t="s">
        <v>77</v>
      </c>
      <c r="C35" s="26"/>
      <c r="D35" s="26"/>
      <c r="E35" s="26"/>
      <c r="F35" s="26"/>
      <c r="G35" s="26"/>
      <c r="H35" s="26"/>
      <c r="I35" s="26"/>
      <c r="J35" s="26"/>
      <c r="K35" s="26"/>
      <c r="L35" s="26"/>
      <c r="M35" s="26"/>
      <c r="N35" s="17"/>
      <c r="O35" s="19"/>
    </row>
    <row r="36" spans="2:15" ht="20" customHeight="1" x14ac:dyDescent="0.15">
      <c r="B36" s="27"/>
      <c r="C36" s="26"/>
      <c r="D36" s="26"/>
      <c r="E36" s="26"/>
      <c r="F36" s="26"/>
      <c r="G36" s="26"/>
      <c r="H36" s="26"/>
      <c r="I36" s="26"/>
      <c r="J36" s="26"/>
      <c r="K36" s="26"/>
      <c r="L36" s="26"/>
      <c r="M36" s="26"/>
      <c r="N36" s="17"/>
      <c r="O36" s="19"/>
    </row>
    <row r="37" spans="2:15" ht="20" customHeight="1" x14ac:dyDescent="0.15">
      <c r="B37" s="34" t="s">
        <v>155</v>
      </c>
      <c r="C37" s="26"/>
      <c r="D37" s="26"/>
      <c r="E37" s="26"/>
      <c r="F37" s="26"/>
      <c r="G37" s="26"/>
      <c r="H37" s="26"/>
      <c r="I37" s="26"/>
      <c r="J37" s="26"/>
      <c r="K37" s="26"/>
      <c r="L37" s="26"/>
      <c r="M37" s="26"/>
      <c r="N37" s="17"/>
      <c r="O37" s="19"/>
    </row>
    <row r="38" spans="2:15" ht="40" customHeight="1" x14ac:dyDescent="0.15">
      <c r="B38" s="28" t="s">
        <v>78</v>
      </c>
      <c r="C38" s="26"/>
      <c r="D38" s="26"/>
      <c r="E38" s="26"/>
      <c r="F38" s="26"/>
      <c r="G38" s="26"/>
      <c r="H38" s="26"/>
      <c r="I38" s="26"/>
      <c r="J38" s="26"/>
      <c r="K38" s="26"/>
      <c r="L38" s="26"/>
      <c r="M38" s="26"/>
      <c r="N38" s="17"/>
      <c r="O38" s="19"/>
    </row>
    <row r="39" spans="2:15" ht="20" customHeight="1" x14ac:dyDescent="0.15">
      <c r="B39" s="27"/>
      <c r="C39" s="26"/>
      <c r="D39" s="26"/>
      <c r="E39" s="26"/>
      <c r="F39" s="26"/>
      <c r="G39" s="26"/>
      <c r="H39" s="26"/>
      <c r="I39" s="26"/>
      <c r="J39" s="26"/>
      <c r="K39" s="26"/>
      <c r="L39" s="26"/>
      <c r="M39" s="26"/>
      <c r="N39" s="17"/>
      <c r="O39" s="19"/>
    </row>
    <row r="40" spans="2:15" ht="20" customHeight="1" x14ac:dyDescent="0.15">
      <c r="B40" s="34" t="s">
        <v>156</v>
      </c>
      <c r="C40" s="26"/>
      <c r="D40" s="26"/>
      <c r="E40" s="26"/>
      <c r="F40" s="26"/>
      <c r="G40" s="26"/>
      <c r="H40" s="26"/>
      <c r="I40" s="26"/>
      <c r="J40" s="26"/>
      <c r="K40" s="26"/>
      <c r="L40" s="26"/>
      <c r="M40" s="26"/>
      <c r="N40" s="17"/>
      <c r="O40" s="19"/>
    </row>
    <row r="41" spans="2:15" ht="40" customHeight="1" x14ac:dyDescent="0.15">
      <c r="B41" s="28" t="s">
        <v>79</v>
      </c>
      <c r="C41" s="26"/>
      <c r="D41" s="26"/>
      <c r="E41" s="26"/>
      <c r="F41" s="26"/>
      <c r="G41" s="26"/>
      <c r="H41" s="26"/>
      <c r="I41" s="26"/>
      <c r="J41" s="26"/>
      <c r="K41" s="26"/>
      <c r="L41" s="26"/>
      <c r="M41" s="26"/>
      <c r="N41" s="17"/>
      <c r="O41" s="19"/>
    </row>
    <row r="42" spans="2:15" ht="20" customHeight="1" x14ac:dyDescent="0.15">
      <c r="B42" s="27"/>
      <c r="C42" s="26"/>
      <c r="D42" s="26"/>
      <c r="E42" s="26"/>
      <c r="F42" s="26"/>
      <c r="G42" s="26"/>
      <c r="H42" s="26"/>
      <c r="I42" s="26"/>
      <c r="J42" s="26"/>
      <c r="K42" s="26"/>
      <c r="L42" s="26"/>
      <c r="M42" s="26"/>
      <c r="N42" s="17"/>
      <c r="O42" s="19"/>
    </row>
    <row r="43" spans="2:15" ht="20" customHeight="1" x14ac:dyDescent="0.15">
      <c r="B43" s="34" t="s">
        <v>157</v>
      </c>
      <c r="C43" s="26"/>
      <c r="D43" s="26"/>
      <c r="E43" s="26"/>
      <c r="F43" s="26"/>
      <c r="G43" s="26"/>
      <c r="H43" s="26"/>
      <c r="I43" s="26"/>
      <c r="J43" s="26"/>
      <c r="K43" s="26"/>
      <c r="L43" s="26"/>
      <c r="M43" s="26"/>
      <c r="N43" s="17"/>
      <c r="O43" s="19"/>
    </row>
    <row r="44" spans="2:15" ht="20" customHeight="1" x14ac:dyDescent="0.15">
      <c r="B44" s="28" t="s">
        <v>80</v>
      </c>
      <c r="C44" s="26"/>
      <c r="D44" s="26"/>
      <c r="E44" s="26"/>
      <c r="F44" s="26"/>
      <c r="G44" s="26"/>
      <c r="H44" s="26"/>
      <c r="I44" s="26"/>
      <c r="J44" s="26"/>
      <c r="K44" s="26"/>
      <c r="L44" s="26"/>
      <c r="M44" s="26"/>
      <c r="N44" s="14"/>
      <c r="O44" s="19"/>
    </row>
    <row r="45" spans="2:15" ht="20" customHeight="1" x14ac:dyDescent="0.15">
      <c r="B45" s="27"/>
      <c r="C45" s="26"/>
      <c r="D45" s="26"/>
      <c r="E45" s="26"/>
      <c r="F45" s="26"/>
      <c r="G45" s="26"/>
      <c r="H45" s="26"/>
      <c r="I45" s="26"/>
      <c r="J45" s="26"/>
      <c r="K45" s="26"/>
      <c r="L45" s="26"/>
      <c r="M45" s="26"/>
      <c r="N45" s="14"/>
      <c r="O45" s="14"/>
    </row>
    <row r="46" spans="2:15" ht="20" customHeight="1" x14ac:dyDescent="0.15">
      <c r="B46" s="34" t="s">
        <v>158</v>
      </c>
      <c r="C46" s="26"/>
      <c r="D46" s="26"/>
      <c r="E46" s="26"/>
      <c r="F46" s="26"/>
      <c r="G46" s="26"/>
      <c r="H46" s="26"/>
      <c r="I46" s="26"/>
      <c r="J46" s="26"/>
      <c r="K46" s="26"/>
      <c r="L46" s="26"/>
      <c r="M46" s="26"/>
      <c r="N46" s="14"/>
      <c r="O46" s="14"/>
    </row>
    <row r="47" spans="2:15" ht="40" customHeight="1" x14ac:dyDescent="0.15">
      <c r="B47" s="28" t="s">
        <v>81</v>
      </c>
      <c r="C47" s="26"/>
      <c r="D47" s="26"/>
      <c r="E47" s="26"/>
      <c r="F47" s="26"/>
      <c r="G47" s="26"/>
      <c r="H47" s="26"/>
      <c r="I47" s="26"/>
      <c r="J47" s="26"/>
      <c r="K47" s="26"/>
      <c r="L47" s="26"/>
      <c r="M47" s="26"/>
      <c r="N47" s="17"/>
      <c r="O47" s="14"/>
    </row>
    <row r="48" spans="2:15" ht="16" customHeight="1" x14ac:dyDescent="0.15">
      <c r="B48" s="27"/>
      <c r="C48" s="26"/>
      <c r="D48" s="26"/>
      <c r="E48" s="26"/>
      <c r="F48" s="26"/>
      <c r="G48" s="26"/>
      <c r="H48" s="26"/>
      <c r="I48" s="26"/>
      <c r="J48" s="26"/>
      <c r="K48" s="26"/>
      <c r="L48" s="26"/>
      <c r="M48" s="26"/>
    </row>
    <row r="49" spans="2:13" ht="32" customHeight="1" x14ac:dyDescent="0.15">
      <c r="B49" s="42" t="s">
        <v>82</v>
      </c>
      <c r="C49" s="26"/>
      <c r="D49" s="26"/>
      <c r="E49" s="26"/>
      <c r="F49" s="26"/>
      <c r="G49" s="26"/>
      <c r="H49" s="26"/>
      <c r="I49" s="26"/>
      <c r="J49" s="26"/>
      <c r="K49" s="26"/>
      <c r="L49" s="26"/>
      <c r="M49" s="26"/>
    </row>
    <row r="50" spans="2:13" ht="102" x14ac:dyDescent="0.2">
      <c r="B50" s="27" t="s">
        <v>83</v>
      </c>
      <c r="C50" s="13"/>
      <c r="D50" s="13"/>
      <c r="E50" s="13"/>
      <c r="F50" s="13"/>
      <c r="G50" s="13"/>
    </row>
    <row r="51" spans="2:13" ht="15" customHeight="1" x14ac:dyDescent="0.15">
      <c r="B51" s="27"/>
    </row>
    <row r="52" spans="2:13" ht="110" customHeight="1" x14ac:dyDescent="0.15">
      <c r="B52" s="27" t="s">
        <v>84</v>
      </c>
      <c r="C52" s="22"/>
      <c r="D52" s="22"/>
      <c r="E52" s="22"/>
      <c r="F52" s="22"/>
      <c r="G52" s="22"/>
      <c r="H52" s="22"/>
      <c r="I52" s="22"/>
      <c r="J52" s="22"/>
    </row>
    <row r="53" spans="2:13" ht="15" customHeight="1" x14ac:dyDescent="0.15">
      <c r="C53" s="22"/>
      <c r="D53" s="22"/>
      <c r="E53" s="22"/>
      <c r="F53" s="22"/>
      <c r="G53" s="22"/>
      <c r="H53" s="22"/>
      <c r="I53" s="22"/>
      <c r="J53" s="22"/>
    </row>
    <row r="54" spans="2:13" ht="15" customHeight="1" x14ac:dyDescent="0.15">
      <c r="C54" s="22"/>
      <c r="D54" s="22"/>
      <c r="E54" s="22"/>
      <c r="F54" s="22"/>
      <c r="G54" s="22"/>
      <c r="H54" s="22"/>
      <c r="I54" s="22"/>
      <c r="J54" s="22"/>
    </row>
    <row r="55" spans="2:13" ht="15" customHeight="1" x14ac:dyDescent="0.15">
      <c r="C55" s="22"/>
      <c r="D55" s="22"/>
      <c r="E55" s="22"/>
      <c r="F55" s="22"/>
      <c r="G55" s="22"/>
      <c r="H55" s="22"/>
      <c r="I55" s="22"/>
      <c r="J55" s="22"/>
    </row>
    <row r="56" spans="2:13" ht="15" customHeight="1" x14ac:dyDescent="0.15">
      <c r="C56" s="22"/>
      <c r="D56" s="22"/>
      <c r="E56" s="22"/>
      <c r="F56" s="22"/>
      <c r="G56" s="22"/>
      <c r="H56" s="22"/>
      <c r="I56" s="22"/>
      <c r="J56" s="22"/>
    </row>
    <row r="57" spans="2:13" ht="15" customHeight="1" x14ac:dyDescent="0.15">
      <c r="C57" s="22"/>
      <c r="D57" s="22"/>
      <c r="E57" s="22"/>
      <c r="F57" s="22"/>
      <c r="G57" s="22"/>
      <c r="H57" s="22"/>
      <c r="I57" s="22"/>
      <c r="J57" s="22"/>
    </row>
    <row r="58" spans="2:13" ht="15" customHeight="1" x14ac:dyDescent="0.15">
      <c r="C58" s="22"/>
      <c r="D58" s="22"/>
      <c r="E58" s="22"/>
      <c r="F58" s="22"/>
      <c r="G58" s="22"/>
      <c r="H58" s="22"/>
      <c r="I58" s="22"/>
      <c r="J58" s="22"/>
    </row>
    <row r="59" spans="2:13" ht="15" customHeight="1" x14ac:dyDescent="0.15">
      <c r="C59" s="22"/>
      <c r="D59" s="22"/>
      <c r="E59" s="22"/>
      <c r="F59" s="22"/>
      <c r="G59" s="22"/>
      <c r="H59" s="22"/>
      <c r="I59" s="22"/>
      <c r="J59" s="22"/>
    </row>
    <row r="60" spans="2:13" ht="15" customHeight="1" x14ac:dyDescent="0.15">
      <c r="C60" s="22"/>
      <c r="D60" s="22"/>
      <c r="E60" s="22"/>
      <c r="F60" s="22"/>
      <c r="G60" s="22"/>
      <c r="H60" s="22"/>
      <c r="I60" s="22"/>
      <c r="J60" s="22"/>
    </row>
    <row r="61" spans="2:13" ht="15" customHeight="1" x14ac:dyDescent="0.15">
      <c r="C61" s="22"/>
      <c r="D61" s="22"/>
      <c r="E61" s="22"/>
      <c r="F61" s="22"/>
      <c r="G61" s="22"/>
      <c r="H61" s="22"/>
      <c r="I61" s="22"/>
      <c r="J61" s="22"/>
    </row>
    <row r="62" spans="2:13" ht="15" customHeight="1" x14ac:dyDescent="0.15">
      <c r="C62" s="22"/>
      <c r="D62" s="22"/>
      <c r="E62" s="22"/>
      <c r="F62" s="22"/>
      <c r="G62" s="22"/>
      <c r="H62" s="22"/>
      <c r="I62" s="22"/>
      <c r="J62" s="22"/>
    </row>
    <row r="63" spans="2:13" x14ac:dyDescent="0.15">
      <c r="C63" s="22"/>
      <c r="D63" s="22"/>
      <c r="E63" s="22"/>
      <c r="F63" s="22"/>
      <c r="G63" s="22"/>
      <c r="H63" s="22"/>
      <c r="I63" s="22"/>
      <c r="J63" s="22"/>
    </row>
    <row r="64" spans="2:13" x14ac:dyDescent="0.15">
      <c r="C64" s="22"/>
      <c r="D64" s="22"/>
      <c r="E64" s="22"/>
      <c r="F64" s="22"/>
      <c r="G64" s="22"/>
      <c r="H64" s="22"/>
      <c r="I64" s="22"/>
      <c r="J64" s="22"/>
    </row>
    <row r="65" spans="2:10" x14ac:dyDescent="0.15">
      <c r="C65" s="22"/>
      <c r="D65" s="22"/>
      <c r="E65" s="22"/>
      <c r="F65" s="22"/>
      <c r="G65" s="22"/>
      <c r="H65" s="22"/>
      <c r="I65" s="22"/>
      <c r="J65" s="22"/>
    </row>
    <row r="66" spans="2:10" x14ac:dyDescent="0.15">
      <c r="C66" s="22"/>
      <c r="D66" s="22"/>
      <c r="E66" s="22"/>
      <c r="F66" s="22"/>
      <c r="G66" s="22"/>
      <c r="H66" s="22"/>
      <c r="I66" s="22"/>
      <c r="J66" s="22"/>
    </row>
    <row r="67" spans="2:10" x14ac:dyDescent="0.15">
      <c r="C67" s="22"/>
      <c r="D67" s="22"/>
      <c r="E67" s="22"/>
      <c r="F67" s="22"/>
      <c r="G67" s="22"/>
      <c r="H67" s="22"/>
      <c r="I67" s="22"/>
      <c r="J67" s="22"/>
    </row>
    <row r="68" spans="2:10" x14ac:dyDescent="0.15">
      <c r="C68" s="22"/>
      <c r="D68" s="22"/>
      <c r="E68" s="22"/>
      <c r="F68" s="22"/>
      <c r="G68" s="22"/>
      <c r="H68" s="22"/>
      <c r="I68" s="22"/>
      <c r="J68" s="22"/>
    </row>
    <row r="71" spans="2:10" ht="119" customHeight="1" x14ac:dyDescent="0.15">
      <c r="B71" s="30"/>
      <c r="C71" s="23"/>
      <c r="D71" s="23"/>
      <c r="E71" s="23"/>
      <c r="F71" s="23"/>
      <c r="G71" s="24"/>
      <c r="H71" s="24"/>
      <c r="I71" s="24"/>
      <c r="J71" s="24"/>
    </row>
    <row r="74" spans="2:10" ht="176" customHeight="1" x14ac:dyDescent="0.15">
      <c r="B74" s="31"/>
      <c r="C74" s="25"/>
      <c r="D74" s="25"/>
      <c r="E74" s="25"/>
      <c r="F74" s="25"/>
      <c r="G74" s="25"/>
      <c r="H74" s="25"/>
      <c r="I74" s="25"/>
      <c r="J74" s="25"/>
    </row>
  </sheetData>
  <mergeCells count="1">
    <mergeCell ref="B19:B20"/>
  </mergeCells>
  <pageMargins left="0.3" right="0.3" top="0.3" bottom="0.3" header="0" footer="0"/>
  <pageSetup scale="78"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CD9"/>
    <pageSetUpPr fitToPage="1"/>
  </sheetPr>
  <dimension ref="A1:R80"/>
  <sheetViews>
    <sheetView showGridLines="0" topLeftCell="M1" zoomScale="80" zoomScaleNormal="80" zoomScalePageLayoutView="80" workbookViewId="0">
      <pane ySplit="1" topLeftCell="A2" activePane="bottomLeft" state="frozen"/>
      <selection pane="bottomLeft" activeCell="B28" sqref="B28"/>
    </sheetView>
  </sheetViews>
  <sheetFormatPr baseColWidth="10" defaultColWidth="8.85546875" defaultRowHeight="14" x14ac:dyDescent="0.15"/>
  <cols>
    <col min="1" max="1" width="3.28515625" customWidth="1"/>
    <col min="2" max="2" width="55.7109375" customWidth="1"/>
    <col min="3" max="16" width="15.7109375" customWidth="1"/>
    <col min="17" max="17" width="15.85546875" customWidth="1"/>
    <col min="18" max="21" width="11.140625" customWidth="1"/>
  </cols>
  <sheetData>
    <row r="1" spans="1:18" s="6" customFormat="1" ht="50" customHeight="1" x14ac:dyDescent="0.15">
      <c r="A1" s="54"/>
      <c r="B1" s="55" t="s">
        <v>67</v>
      </c>
      <c r="C1" s="55"/>
      <c r="D1" s="55"/>
      <c r="E1" s="56"/>
      <c r="F1" s="56"/>
      <c r="G1" s="57"/>
      <c r="H1" s="57"/>
      <c r="I1" s="57"/>
      <c r="J1" s="57"/>
      <c r="K1" s="57"/>
      <c r="L1" s="56"/>
      <c r="M1" s="57"/>
      <c r="N1" s="57"/>
      <c r="O1" s="57"/>
      <c r="P1" s="57"/>
      <c r="Q1" s="57"/>
      <c r="R1" s="57"/>
    </row>
    <row r="2" spans="1:18" s="7" customFormat="1" ht="35" customHeight="1" x14ac:dyDescent="0.25">
      <c r="B2" s="53" t="s">
        <v>1</v>
      </c>
      <c r="C2" s="53"/>
      <c r="D2" s="53"/>
      <c r="E2" s="58"/>
      <c r="F2" s="59"/>
      <c r="G2" s="59"/>
      <c r="I2" s="59"/>
      <c r="J2" s="60"/>
    </row>
    <row r="3" spans="1:18" ht="20" customHeight="1" x14ac:dyDescent="0.15">
      <c r="B3" s="61"/>
      <c r="C3" s="61"/>
      <c r="D3" s="61"/>
    </row>
    <row r="4" spans="1:18" s="2" customFormat="1" ht="25" customHeight="1" x14ac:dyDescent="0.2">
      <c r="B4" s="62"/>
      <c r="C4" s="62"/>
      <c r="D4" s="62"/>
      <c r="E4" s="63"/>
      <c r="F4" s="63"/>
      <c r="G4" s="1"/>
      <c r="H4" s="62"/>
      <c r="I4" s="63"/>
      <c r="J4" s="63"/>
    </row>
    <row r="5" spans="1:18" s="1" customFormat="1" ht="20" customHeight="1" x14ac:dyDescent="0.2">
      <c r="B5" s="64" t="s">
        <v>2</v>
      </c>
      <c r="C5" s="65" t="s">
        <v>63</v>
      </c>
      <c r="D5" s="66" t="s">
        <v>36</v>
      </c>
      <c r="E5" s="66" t="s">
        <v>37</v>
      </c>
      <c r="F5" s="66" t="s">
        <v>38</v>
      </c>
      <c r="G5" s="66" t="s">
        <v>39</v>
      </c>
      <c r="H5" s="66" t="s">
        <v>40</v>
      </c>
      <c r="I5" s="66" t="s">
        <v>41</v>
      </c>
      <c r="J5" s="66" t="s">
        <v>42</v>
      </c>
      <c r="K5" s="66" t="s">
        <v>43</v>
      </c>
      <c r="L5" s="66" t="s">
        <v>44</v>
      </c>
      <c r="M5" s="66" t="s">
        <v>45</v>
      </c>
      <c r="N5" s="66" t="s">
        <v>46</v>
      </c>
      <c r="O5" s="66" t="s">
        <v>47</v>
      </c>
      <c r="P5" s="67" t="s">
        <v>35</v>
      </c>
    </row>
    <row r="6" spans="1:18" s="1" customFormat="1" ht="45" customHeight="1" x14ac:dyDescent="0.2">
      <c r="B6" s="68" t="s">
        <v>3</v>
      </c>
      <c r="C6" s="69"/>
      <c r="D6" s="70">
        <v>0</v>
      </c>
      <c r="E6" s="70">
        <v>0</v>
      </c>
      <c r="F6" s="70">
        <v>0</v>
      </c>
      <c r="G6" s="70">
        <v>0</v>
      </c>
      <c r="H6" s="70">
        <v>0</v>
      </c>
      <c r="I6" s="70">
        <v>0</v>
      </c>
      <c r="J6" s="70">
        <v>0</v>
      </c>
      <c r="K6" s="70">
        <v>0</v>
      </c>
      <c r="L6" s="70">
        <v>0</v>
      </c>
      <c r="M6" s="70">
        <v>0</v>
      </c>
      <c r="N6" s="70">
        <v>0</v>
      </c>
      <c r="O6" s="70">
        <v>0</v>
      </c>
      <c r="P6" s="70">
        <f>SUM(D6:O6)</f>
        <v>0</v>
      </c>
    </row>
    <row r="7" spans="1:18" s="1" customFormat="1" ht="45" customHeight="1" x14ac:dyDescent="0.2">
      <c r="B7" s="68" t="s">
        <v>66</v>
      </c>
      <c r="C7" s="69"/>
      <c r="D7" s="71">
        <v>0</v>
      </c>
      <c r="E7" s="71">
        <v>0</v>
      </c>
      <c r="F7" s="71">
        <v>0</v>
      </c>
      <c r="G7" s="71">
        <v>0</v>
      </c>
      <c r="H7" s="71">
        <v>0</v>
      </c>
      <c r="I7" s="71">
        <v>0</v>
      </c>
      <c r="J7" s="71">
        <v>0</v>
      </c>
      <c r="K7" s="71">
        <v>0</v>
      </c>
      <c r="L7" s="71">
        <v>0</v>
      </c>
      <c r="M7" s="71">
        <v>0</v>
      </c>
      <c r="N7" s="71">
        <v>0</v>
      </c>
      <c r="O7" s="71">
        <v>0</v>
      </c>
      <c r="P7" s="70">
        <f>SUM(D7:O7)</f>
        <v>0</v>
      </c>
    </row>
    <row r="8" spans="1:18" s="1" customFormat="1" ht="20" customHeight="1" x14ac:dyDescent="0.2">
      <c r="B8" s="68" t="s">
        <v>4</v>
      </c>
      <c r="C8" s="72"/>
      <c r="D8" s="72"/>
      <c r="E8" s="72"/>
      <c r="F8" s="72"/>
      <c r="G8" s="72"/>
      <c r="H8" s="72"/>
      <c r="I8" s="72"/>
      <c r="J8" s="72"/>
      <c r="K8" s="72"/>
      <c r="L8" s="72"/>
      <c r="M8" s="72"/>
      <c r="N8" s="72"/>
      <c r="O8" s="72"/>
      <c r="P8" s="72"/>
    </row>
    <row r="9" spans="1:18" s="1" customFormat="1" ht="20" customHeight="1" x14ac:dyDescent="0.2">
      <c r="B9" s="68" t="s">
        <v>5</v>
      </c>
      <c r="C9" s="70"/>
      <c r="D9" s="70">
        <v>0</v>
      </c>
      <c r="E9" s="70">
        <v>0</v>
      </c>
      <c r="F9" s="70">
        <v>0</v>
      </c>
      <c r="G9" s="70">
        <v>0</v>
      </c>
      <c r="H9" s="70">
        <v>0</v>
      </c>
      <c r="I9" s="70">
        <v>0</v>
      </c>
      <c r="J9" s="70">
        <v>0</v>
      </c>
      <c r="K9" s="70">
        <v>0</v>
      </c>
      <c r="L9" s="70">
        <v>0</v>
      </c>
      <c r="M9" s="70">
        <v>0</v>
      </c>
      <c r="N9" s="70">
        <v>0</v>
      </c>
      <c r="O9" s="70">
        <v>0</v>
      </c>
      <c r="P9" s="70">
        <f t="shared" ref="P9:P11" si="0">SUM(D9:O9)</f>
        <v>0</v>
      </c>
    </row>
    <row r="10" spans="1:18" s="1" customFormat="1" ht="20" customHeight="1" x14ac:dyDescent="0.2">
      <c r="B10" s="68" t="s">
        <v>6</v>
      </c>
      <c r="C10" s="70"/>
      <c r="D10" s="70">
        <v>0</v>
      </c>
      <c r="E10" s="70">
        <v>0</v>
      </c>
      <c r="F10" s="70">
        <v>0</v>
      </c>
      <c r="G10" s="70">
        <v>0</v>
      </c>
      <c r="H10" s="70">
        <v>0</v>
      </c>
      <c r="I10" s="70">
        <v>0</v>
      </c>
      <c r="J10" s="70">
        <v>0</v>
      </c>
      <c r="K10" s="70">
        <v>0</v>
      </c>
      <c r="L10" s="70">
        <v>0</v>
      </c>
      <c r="M10" s="70">
        <v>0</v>
      </c>
      <c r="N10" s="70">
        <v>0</v>
      </c>
      <c r="O10" s="70">
        <v>0</v>
      </c>
      <c r="P10" s="70">
        <f t="shared" si="0"/>
        <v>0</v>
      </c>
    </row>
    <row r="11" spans="1:18" s="1" customFormat="1" ht="20" customHeight="1" x14ac:dyDescent="0.2">
      <c r="B11" s="68" t="s">
        <v>7</v>
      </c>
      <c r="C11" s="70"/>
      <c r="D11" s="70">
        <v>0</v>
      </c>
      <c r="E11" s="70">
        <v>0</v>
      </c>
      <c r="F11" s="70">
        <v>0</v>
      </c>
      <c r="G11" s="70">
        <v>0</v>
      </c>
      <c r="H11" s="70">
        <v>0</v>
      </c>
      <c r="I11" s="70">
        <v>0</v>
      </c>
      <c r="J11" s="70">
        <v>0</v>
      </c>
      <c r="K11" s="70">
        <v>0</v>
      </c>
      <c r="L11" s="70">
        <v>0</v>
      </c>
      <c r="M11" s="70">
        <v>0</v>
      </c>
      <c r="N11" s="70">
        <v>0</v>
      </c>
      <c r="O11" s="70">
        <v>0</v>
      </c>
      <c r="P11" s="70">
        <f t="shared" si="0"/>
        <v>0</v>
      </c>
    </row>
    <row r="12" spans="1:18" s="1" customFormat="1" ht="20" customHeight="1" x14ac:dyDescent="0.2">
      <c r="B12" s="68" t="s">
        <v>0</v>
      </c>
      <c r="C12" s="70"/>
      <c r="D12" s="70">
        <v>0</v>
      </c>
      <c r="E12" s="70">
        <v>0</v>
      </c>
      <c r="F12" s="70">
        <v>0</v>
      </c>
      <c r="G12" s="70">
        <v>0</v>
      </c>
      <c r="H12" s="70">
        <v>0</v>
      </c>
      <c r="I12" s="70">
        <v>0</v>
      </c>
      <c r="J12" s="70">
        <v>0</v>
      </c>
      <c r="K12" s="70">
        <v>0</v>
      </c>
      <c r="L12" s="70">
        <v>0</v>
      </c>
      <c r="M12" s="70">
        <v>0</v>
      </c>
      <c r="N12" s="70">
        <v>0</v>
      </c>
      <c r="O12" s="70">
        <v>0</v>
      </c>
      <c r="P12" s="70">
        <f>SUM(D12:O12)</f>
        <v>0</v>
      </c>
    </row>
    <row r="13" spans="1:18" s="1" customFormat="1" ht="20" customHeight="1" x14ac:dyDescent="0.2">
      <c r="B13" s="64" t="s">
        <v>93</v>
      </c>
      <c r="C13" s="73"/>
      <c r="D13" s="73">
        <f t="shared" ref="D13" si="1">SUM(D9:D12)</f>
        <v>0</v>
      </c>
      <c r="E13" s="73">
        <f t="shared" ref="E13:P13" si="2">SUM(E9:E12)</f>
        <v>0</v>
      </c>
      <c r="F13" s="73">
        <f t="shared" si="2"/>
        <v>0</v>
      </c>
      <c r="G13" s="73">
        <f t="shared" si="2"/>
        <v>0</v>
      </c>
      <c r="H13" s="73">
        <f t="shared" si="2"/>
        <v>0</v>
      </c>
      <c r="I13" s="73">
        <f t="shared" si="2"/>
        <v>0</v>
      </c>
      <c r="J13" s="73">
        <f t="shared" si="2"/>
        <v>0</v>
      </c>
      <c r="K13" s="73">
        <f t="shared" si="2"/>
        <v>0</v>
      </c>
      <c r="L13" s="73">
        <f t="shared" si="2"/>
        <v>0</v>
      </c>
      <c r="M13" s="73">
        <f t="shared" si="2"/>
        <v>0</v>
      </c>
      <c r="N13" s="73">
        <f t="shared" si="2"/>
        <v>0</v>
      </c>
      <c r="O13" s="73">
        <f t="shared" si="2"/>
        <v>0</v>
      </c>
      <c r="P13" s="73">
        <f t="shared" si="2"/>
        <v>0</v>
      </c>
    </row>
    <row r="14" spans="1:18" s="1" customFormat="1" ht="20" customHeight="1" x14ac:dyDescent="0.2">
      <c r="B14" s="68" t="s">
        <v>9</v>
      </c>
      <c r="C14" s="74"/>
      <c r="D14" s="74">
        <f>(D6+D7)-D13</f>
        <v>0</v>
      </c>
      <c r="E14" s="74">
        <f t="shared" ref="E14:P14" si="3">(E6+E7)-E13</f>
        <v>0</v>
      </c>
      <c r="F14" s="74">
        <f t="shared" si="3"/>
        <v>0</v>
      </c>
      <c r="G14" s="74">
        <f t="shared" si="3"/>
        <v>0</v>
      </c>
      <c r="H14" s="74">
        <f t="shared" si="3"/>
        <v>0</v>
      </c>
      <c r="I14" s="74">
        <f t="shared" si="3"/>
        <v>0</v>
      </c>
      <c r="J14" s="74">
        <f t="shared" si="3"/>
        <v>0</v>
      </c>
      <c r="K14" s="74">
        <f t="shared" si="3"/>
        <v>0</v>
      </c>
      <c r="L14" s="74">
        <f t="shared" si="3"/>
        <v>0</v>
      </c>
      <c r="M14" s="74">
        <f t="shared" si="3"/>
        <v>0</v>
      </c>
      <c r="N14" s="74">
        <f t="shared" si="3"/>
        <v>0</v>
      </c>
      <c r="O14" s="74">
        <f t="shared" si="3"/>
        <v>0</v>
      </c>
      <c r="P14" s="74">
        <f t="shared" si="3"/>
        <v>0</v>
      </c>
    </row>
    <row r="15" spans="1:18" s="1" customFormat="1" ht="20" customHeight="1" x14ac:dyDescent="0.2">
      <c r="B15" s="64" t="s">
        <v>10</v>
      </c>
      <c r="C15" s="75"/>
      <c r="D15" s="75"/>
      <c r="E15" s="75"/>
      <c r="F15" s="75"/>
      <c r="G15" s="75"/>
      <c r="H15" s="75"/>
      <c r="I15" s="75"/>
      <c r="J15" s="75"/>
      <c r="K15" s="75"/>
      <c r="L15" s="75"/>
      <c r="M15" s="75"/>
      <c r="N15" s="75"/>
      <c r="O15" s="76"/>
      <c r="P15" s="73"/>
    </row>
    <row r="16" spans="1:18" s="1" customFormat="1" ht="20" customHeight="1" x14ac:dyDescent="0.2">
      <c r="B16" s="77" t="s">
        <v>60</v>
      </c>
      <c r="C16" s="75"/>
      <c r="D16" s="75"/>
      <c r="E16" s="75"/>
      <c r="F16" s="75"/>
      <c r="G16" s="75"/>
      <c r="H16" s="75"/>
      <c r="I16" s="75"/>
      <c r="J16" s="75"/>
      <c r="K16" s="75"/>
      <c r="L16" s="75"/>
      <c r="M16" s="75"/>
      <c r="N16" s="75"/>
      <c r="O16" s="76"/>
      <c r="P16" s="73"/>
    </row>
    <row r="17" spans="2:16" s="1" customFormat="1" ht="20" customHeight="1" x14ac:dyDescent="0.2">
      <c r="B17" s="78" t="s">
        <v>11</v>
      </c>
      <c r="C17" s="70"/>
      <c r="D17" s="70">
        <v>0</v>
      </c>
      <c r="E17" s="70">
        <v>0</v>
      </c>
      <c r="F17" s="70">
        <v>0</v>
      </c>
      <c r="G17" s="70">
        <v>0</v>
      </c>
      <c r="H17" s="70">
        <v>0</v>
      </c>
      <c r="I17" s="70">
        <v>0</v>
      </c>
      <c r="J17" s="70">
        <v>0</v>
      </c>
      <c r="K17" s="70">
        <v>0</v>
      </c>
      <c r="L17" s="70">
        <v>0</v>
      </c>
      <c r="M17" s="70">
        <v>0</v>
      </c>
      <c r="N17" s="70">
        <v>0</v>
      </c>
      <c r="O17" s="79">
        <v>0</v>
      </c>
      <c r="P17" s="80">
        <f t="shared" ref="P17:P35" si="4">SUM(D17:O17)</f>
        <v>0</v>
      </c>
    </row>
    <row r="18" spans="2:16" s="1" customFormat="1" ht="20" customHeight="1" x14ac:dyDescent="0.2">
      <c r="B18" s="78" t="s">
        <v>12</v>
      </c>
      <c r="C18" s="70"/>
      <c r="D18" s="70">
        <v>0</v>
      </c>
      <c r="E18" s="70">
        <v>0</v>
      </c>
      <c r="F18" s="70">
        <v>0</v>
      </c>
      <c r="G18" s="70">
        <v>0</v>
      </c>
      <c r="H18" s="70">
        <v>0</v>
      </c>
      <c r="I18" s="70">
        <v>0</v>
      </c>
      <c r="J18" s="70">
        <v>0</v>
      </c>
      <c r="K18" s="70">
        <v>0</v>
      </c>
      <c r="L18" s="70">
        <v>0</v>
      </c>
      <c r="M18" s="70">
        <v>0</v>
      </c>
      <c r="N18" s="70">
        <v>0</v>
      </c>
      <c r="O18" s="79">
        <v>0</v>
      </c>
      <c r="P18" s="80">
        <f t="shared" si="4"/>
        <v>0</v>
      </c>
    </row>
    <row r="19" spans="2:16" s="1" customFormat="1" ht="20" customHeight="1" x14ac:dyDescent="0.2">
      <c r="B19" s="78" t="s">
        <v>20</v>
      </c>
      <c r="C19" s="70"/>
      <c r="D19" s="70">
        <v>0</v>
      </c>
      <c r="E19" s="70">
        <v>0</v>
      </c>
      <c r="F19" s="70">
        <v>0</v>
      </c>
      <c r="G19" s="70">
        <v>0</v>
      </c>
      <c r="H19" s="70">
        <v>0</v>
      </c>
      <c r="I19" s="70">
        <v>0</v>
      </c>
      <c r="J19" s="70">
        <v>0</v>
      </c>
      <c r="K19" s="70">
        <v>0</v>
      </c>
      <c r="L19" s="70">
        <v>0</v>
      </c>
      <c r="M19" s="70">
        <v>0</v>
      </c>
      <c r="N19" s="70">
        <v>0</v>
      </c>
      <c r="O19" s="79">
        <v>0</v>
      </c>
      <c r="P19" s="80">
        <f t="shared" ref="P19:P25" si="5">SUM(D19:O19)</f>
        <v>0</v>
      </c>
    </row>
    <row r="20" spans="2:16" s="1" customFormat="1" ht="20" customHeight="1" x14ac:dyDescent="0.2">
      <c r="B20" s="78" t="s">
        <v>19</v>
      </c>
      <c r="C20" s="70"/>
      <c r="D20" s="70">
        <v>0</v>
      </c>
      <c r="E20" s="70">
        <v>0</v>
      </c>
      <c r="F20" s="70">
        <v>0</v>
      </c>
      <c r="G20" s="70">
        <v>0</v>
      </c>
      <c r="H20" s="70">
        <v>0</v>
      </c>
      <c r="I20" s="70">
        <v>0</v>
      </c>
      <c r="J20" s="70">
        <v>0</v>
      </c>
      <c r="K20" s="70">
        <v>0</v>
      </c>
      <c r="L20" s="70">
        <v>0</v>
      </c>
      <c r="M20" s="70">
        <v>0</v>
      </c>
      <c r="N20" s="70">
        <v>0</v>
      </c>
      <c r="O20" s="79">
        <v>0</v>
      </c>
      <c r="P20" s="80">
        <f t="shared" si="5"/>
        <v>0</v>
      </c>
    </row>
    <row r="21" spans="2:16" s="1" customFormat="1" ht="20" customHeight="1" x14ac:dyDescent="0.2">
      <c r="B21" s="78" t="s">
        <v>14</v>
      </c>
      <c r="C21" s="70"/>
      <c r="D21" s="70">
        <v>0</v>
      </c>
      <c r="E21" s="70">
        <v>0</v>
      </c>
      <c r="F21" s="70">
        <v>0</v>
      </c>
      <c r="G21" s="70">
        <v>0</v>
      </c>
      <c r="H21" s="70">
        <v>0</v>
      </c>
      <c r="I21" s="70">
        <v>0</v>
      </c>
      <c r="J21" s="70">
        <v>0</v>
      </c>
      <c r="K21" s="70">
        <v>0</v>
      </c>
      <c r="L21" s="70">
        <v>0</v>
      </c>
      <c r="M21" s="70">
        <v>0</v>
      </c>
      <c r="N21" s="70">
        <v>0</v>
      </c>
      <c r="O21" s="79">
        <v>0</v>
      </c>
      <c r="P21" s="80">
        <f t="shared" si="5"/>
        <v>0</v>
      </c>
    </row>
    <row r="22" spans="2:16" ht="20" customHeight="1" x14ac:dyDescent="0.15">
      <c r="B22" s="78" t="s">
        <v>30</v>
      </c>
      <c r="C22" s="70"/>
      <c r="D22" s="70">
        <v>0</v>
      </c>
      <c r="E22" s="70">
        <v>0</v>
      </c>
      <c r="F22" s="70">
        <v>0</v>
      </c>
      <c r="G22" s="70">
        <v>0</v>
      </c>
      <c r="H22" s="70">
        <v>0</v>
      </c>
      <c r="I22" s="70">
        <v>0</v>
      </c>
      <c r="J22" s="70">
        <v>0</v>
      </c>
      <c r="K22" s="70">
        <v>0</v>
      </c>
      <c r="L22" s="70">
        <v>0</v>
      </c>
      <c r="M22" s="70">
        <v>0</v>
      </c>
      <c r="N22" s="70">
        <v>0</v>
      </c>
      <c r="O22" s="79">
        <v>0</v>
      </c>
      <c r="P22" s="80">
        <f t="shared" si="5"/>
        <v>0</v>
      </c>
    </row>
    <row r="23" spans="2:16" s="1" customFormat="1" ht="20" customHeight="1" x14ac:dyDescent="0.2">
      <c r="B23" s="78" t="s">
        <v>18</v>
      </c>
      <c r="C23" s="70"/>
      <c r="D23" s="70">
        <v>0</v>
      </c>
      <c r="E23" s="70">
        <v>0</v>
      </c>
      <c r="F23" s="70">
        <v>0</v>
      </c>
      <c r="G23" s="70">
        <v>0</v>
      </c>
      <c r="H23" s="70">
        <v>0</v>
      </c>
      <c r="I23" s="70">
        <v>0</v>
      </c>
      <c r="J23" s="70">
        <v>0</v>
      </c>
      <c r="K23" s="70">
        <v>0</v>
      </c>
      <c r="L23" s="70">
        <v>0</v>
      </c>
      <c r="M23" s="70">
        <v>0</v>
      </c>
      <c r="N23" s="70">
        <v>0</v>
      </c>
      <c r="O23" s="79">
        <v>0</v>
      </c>
      <c r="P23" s="80">
        <f t="shared" si="5"/>
        <v>0</v>
      </c>
    </row>
    <row r="24" spans="2:16" ht="20" customHeight="1" x14ac:dyDescent="0.15">
      <c r="B24" s="78" t="s">
        <v>28</v>
      </c>
      <c r="C24" s="70"/>
      <c r="D24" s="70">
        <v>0</v>
      </c>
      <c r="E24" s="70">
        <v>0</v>
      </c>
      <c r="F24" s="70">
        <v>0</v>
      </c>
      <c r="G24" s="70">
        <v>0</v>
      </c>
      <c r="H24" s="70">
        <v>0</v>
      </c>
      <c r="I24" s="70">
        <v>0</v>
      </c>
      <c r="J24" s="70">
        <v>0</v>
      </c>
      <c r="K24" s="70">
        <v>0</v>
      </c>
      <c r="L24" s="70">
        <v>0</v>
      </c>
      <c r="M24" s="70">
        <v>0</v>
      </c>
      <c r="N24" s="70">
        <v>0</v>
      </c>
      <c r="O24" s="79">
        <v>0</v>
      </c>
      <c r="P24" s="80">
        <f t="shared" si="5"/>
        <v>0</v>
      </c>
    </row>
    <row r="25" spans="2:16" s="1" customFormat="1" ht="20" customHeight="1" x14ac:dyDescent="0.2">
      <c r="B25" s="78" t="s">
        <v>13</v>
      </c>
      <c r="C25" s="70"/>
      <c r="D25" s="70">
        <v>0</v>
      </c>
      <c r="E25" s="70">
        <v>0</v>
      </c>
      <c r="F25" s="70">
        <v>0</v>
      </c>
      <c r="G25" s="70">
        <v>0</v>
      </c>
      <c r="H25" s="70">
        <v>0</v>
      </c>
      <c r="I25" s="70">
        <v>0</v>
      </c>
      <c r="J25" s="70">
        <v>0</v>
      </c>
      <c r="K25" s="70">
        <v>0</v>
      </c>
      <c r="L25" s="70">
        <v>0</v>
      </c>
      <c r="M25" s="70">
        <v>0</v>
      </c>
      <c r="N25" s="70">
        <v>0</v>
      </c>
      <c r="O25" s="79">
        <v>0</v>
      </c>
      <c r="P25" s="80">
        <f t="shared" si="5"/>
        <v>0</v>
      </c>
    </row>
    <row r="26" spans="2:16" s="1" customFormat="1" ht="20" customHeight="1" x14ac:dyDescent="0.2">
      <c r="B26" s="77" t="s">
        <v>61</v>
      </c>
      <c r="C26" s="75"/>
      <c r="D26" s="75"/>
      <c r="E26" s="75"/>
      <c r="F26" s="75"/>
      <c r="G26" s="75"/>
      <c r="H26" s="75"/>
      <c r="I26" s="75"/>
      <c r="J26" s="75"/>
      <c r="K26" s="75"/>
      <c r="L26" s="75"/>
      <c r="M26" s="75"/>
      <c r="N26" s="75"/>
      <c r="O26" s="76"/>
      <c r="P26" s="73"/>
    </row>
    <row r="27" spans="2:16" s="1" customFormat="1" ht="20" customHeight="1" x14ac:dyDescent="0.2">
      <c r="B27" s="78" t="s">
        <v>16</v>
      </c>
      <c r="C27" s="70"/>
      <c r="D27" s="70">
        <v>0</v>
      </c>
      <c r="E27" s="70">
        <v>0</v>
      </c>
      <c r="F27" s="70">
        <v>0</v>
      </c>
      <c r="G27" s="70">
        <v>0</v>
      </c>
      <c r="H27" s="70">
        <v>0</v>
      </c>
      <c r="I27" s="70">
        <v>0</v>
      </c>
      <c r="J27" s="70">
        <v>0</v>
      </c>
      <c r="K27" s="70">
        <v>0</v>
      </c>
      <c r="L27" s="70">
        <v>0</v>
      </c>
      <c r="M27" s="70">
        <v>0</v>
      </c>
      <c r="N27" s="70">
        <v>0</v>
      </c>
      <c r="O27" s="79">
        <v>0</v>
      </c>
      <c r="P27" s="80">
        <f t="shared" si="4"/>
        <v>0</v>
      </c>
    </row>
    <row r="28" spans="2:16" s="1" customFormat="1" ht="20" customHeight="1" x14ac:dyDescent="0.2">
      <c r="B28" s="78" t="s">
        <v>15</v>
      </c>
      <c r="C28" s="70"/>
      <c r="D28" s="70">
        <v>0</v>
      </c>
      <c r="E28" s="70">
        <v>0</v>
      </c>
      <c r="F28" s="70">
        <v>0</v>
      </c>
      <c r="G28" s="70">
        <v>0</v>
      </c>
      <c r="H28" s="70">
        <v>0</v>
      </c>
      <c r="I28" s="70">
        <v>0</v>
      </c>
      <c r="J28" s="70">
        <v>0</v>
      </c>
      <c r="K28" s="70">
        <v>0</v>
      </c>
      <c r="L28" s="70">
        <v>0</v>
      </c>
      <c r="M28" s="70">
        <v>0</v>
      </c>
      <c r="N28" s="70">
        <v>0</v>
      </c>
      <c r="O28" s="79">
        <v>0</v>
      </c>
      <c r="P28" s="80">
        <f t="shared" si="4"/>
        <v>0</v>
      </c>
    </row>
    <row r="29" spans="2:16" ht="20" customHeight="1" x14ac:dyDescent="0.15">
      <c r="B29" s="78" t="s">
        <v>21</v>
      </c>
      <c r="C29" s="70"/>
      <c r="D29" s="70">
        <v>0</v>
      </c>
      <c r="E29" s="70">
        <v>0</v>
      </c>
      <c r="F29" s="70">
        <v>0</v>
      </c>
      <c r="G29" s="70">
        <v>0</v>
      </c>
      <c r="H29" s="70">
        <v>0</v>
      </c>
      <c r="I29" s="70">
        <v>0</v>
      </c>
      <c r="J29" s="70">
        <v>0</v>
      </c>
      <c r="K29" s="70">
        <v>0</v>
      </c>
      <c r="L29" s="70">
        <v>0</v>
      </c>
      <c r="M29" s="70">
        <v>0</v>
      </c>
      <c r="N29" s="70">
        <v>0</v>
      </c>
      <c r="O29" s="79">
        <v>0</v>
      </c>
      <c r="P29" s="80">
        <f t="shared" si="4"/>
        <v>0</v>
      </c>
    </row>
    <row r="30" spans="2:16" ht="20" customHeight="1" x14ac:dyDescent="0.15">
      <c r="B30" s="78" t="s">
        <v>22</v>
      </c>
      <c r="C30" s="70"/>
      <c r="D30" s="70">
        <v>0</v>
      </c>
      <c r="E30" s="70">
        <v>0</v>
      </c>
      <c r="F30" s="70">
        <v>0</v>
      </c>
      <c r="G30" s="70">
        <v>0</v>
      </c>
      <c r="H30" s="70">
        <v>0</v>
      </c>
      <c r="I30" s="70">
        <v>0</v>
      </c>
      <c r="J30" s="70">
        <v>0</v>
      </c>
      <c r="K30" s="70">
        <v>0</v>
      </c>
      <c r="L30" s="70">
        <v>0</v>
      </c>
      <c r="M30" s="70">
        <v>0</v>
      </c>
      <c r="N30" s="70">
        <v>0</v>
      </c>
      <c r="O30" s="79">
        <v>0</v>
      </c>
      <c r="P30" s="80">
        <f t="shared" si="4"/>
        <v>0</v>
      </c>
    </row>
    <row r="31" spans="2:16" ht="20" customHeight="1" x14ac:dyDescent="0.15">
      <c r="B31" s="78" t="s">
        <v>23</v>
      </c>
      <c r="C31" s="70"/>
      <c r="D31" s="70">
        <v>0</v>
      </c>
      <c r="E31" s="70">
        <v>0</v>
      </c>
      <c r="F31" s="70">
        <v>0</v>
      </c>
      <c r="G31" s="70">
        <v>0</v>
      </c>
      <c r="H31" s="70">
        <v>0</v>
      </c>
      <c r="I31" s="70">
        <v>0</v>
      </c>
      <c r="J31" s="70">
        <v>0</v>
      </c>
      <c r="K31" s="70">
        <v>0</v>
      </c>
      <c r="L31" s="70">
        <v>0</v>
      </c>
      <c r="M31" s="70">
        <v>0</v>
      </c>
      <c r="N31" s="70">
        <v>0</v>
      </c>
      <c r="O31" s="79">
        <v>0</v>
      </c>
      <c r="P31" s="80">
        <f t="shared" si="4"/>
        <v>0</v>
      </c>
    </row>
    <row r="32" spans="2:16" ht="20" customHeight="1" x14ac:dyDescent="0.15">
      <c r="B32" s="78" t="s">
        <v>24</v>
      </c>
      <c r="C32" s="70"/>
      <c r="D32" s="70">
        <v>0</v>
      </c>
      <c r="E32" s="70">
        <v>0</v>
      </c>
      <c r="F32" s="70">
        <v>0</v>
      </c>
      <c r="G32" s="70">
        <v>0</v>
      </c>
      <c r="H32" s="70">
        <v>0</v>
      </c>
      <c r="I32" s="70">
        <v>0</v>
      </c>
      <c r="J32" s="70">
        <v>0</v>
      </c>
      <c r="K32" s="70">
        <v>0</v>
      </c>
      <c r="L32" s="70">
        <v>0</v>
      </c>
      <c r="M32" s="70">
        <v>0</v>
      </c>
      <c r="N32" s="70">
        <v>0</v>
      </c>
      <c r="O32" s="79">
        <v>0</v>
      </c>
      <c r="P32" s="80">
        <f t="shared" si="4"/>
        <v>0</v>
      </c>
    </row>
    <row r="33" spans="1:16" ht="20" customHeight="1" x14ac:dyDescent="0.2">
      <c r="A33" s="1"/>
      <c r="B33" s="78" t="s">
        <v>25</v>
      </c>
      <c r="C33" s="70"/>
      <c r="D33" s="70">
        <v>0</v>
      </c>
      <c r="E33" s="70">
        <v>0</v>
      </c>
      <c r="F33" s="70">
        <v>0</v>
      </c>
      <c r="G33" s="70">
        <v>0</v>
      </c>
      <c r="H33" s="70">
        <v>0</v>
      </c>
      <c r="I33" s="70">
        <v>0</v>
      </c>
      <c r="J33" s="70">
        <v>0</v>
      </c>
      <c r="K33" s="70">
        <v>0</v>
      </c>
      <c r="L33" s="70">
        <v>0</v>
      </c>
      <c r="M33" s="70">
        <v>0</v>
      </c>
      <c r="N33" s="70">
        <v>0</v>
      </c>
      <c r="O33" s="79">
        <v>0</v>
      </c>
      <c r="P33" s="80">
        <f t="shared" si="4"/>
        <v>0</v>
      </c>
    </row>
    <row r="34" spans="1:16" ht="20" customHeight="1" x14ac:dyDescent="0.15">
      <c r="B34" s="78" t="s">
        <v>26</v>
      </c>
      <c r="C34" s="70"/>
      <c r="D34" s="70">
        <v>0</v>
      </c>
      <c r="E34" s="70">
        <v>0</v>
      </c>
      <c r="F34" s="70">
        <v>0</v>
      </c>
      <c r="G34" s="70">
        <v>0</v>
      </c>
      <c r="H34" s="70">
        <v>0</v>
      </c>
      <c r="I34" s="70">
        <v>0</v>
      </c>
      <c r="J34" s="70">
        <v>0</v>
      </c>
      <c r="K34" s="70">
        <v>0</v>
      </c>
      <c r="L34" s="70">
        <v>0</v>
      </c>
      <c r="M34" s="70">
        <v>0</v>
      </c>
      <c r="N34" s="70">
        <v>0</v>
      </c>
      <c r="O34" s="79">
        <v>0</v>
      </c>
      <c r="P34" s="80">
        <f t="shared" si="4"/>
        <v>0</v>
      </c>
    </row>
    <row r="35" spans="1:16" ht="20" customHeight="1" x14ac:dyDescent="0.15">
      <c r="B35" s="78" t="s">
        <v>27</v>
      </c>
      <c r="C35" s="70"/>
      <c r="D35" s="70">
        <v>0</v>
      </c>
      <c r="E35" s="70">
        <v>0</v>
      </c>
      <c r="F35" s="70">
        <v>0</v>
      </c>
      <c r="G35" s="70">
        <v>0</v>
      </c>
      <c r="H35" s="70">
        <v>0</v>
      </c>
      <c r="I35" s="70">
        <v>0</v>
      </c>
      <c r="J35" s="70">
        <v>0</v>
      </c>
      <c r="K35" s="70">
        <v>0</v>
      </c>
      <c r="L35" s="70">
        <v>0</v>
      </c>
      <c r="M35" s="70">
        <v>0</v>
      </c>
      <c r="N35" s="70">
        <v>0</v>
      </c>
      <c r="O35" s="79">
        <v>0</v>
      </c>
      <c r="P35" s="80">
        <f t="shared" si="4"/>
        <v>0</v>
      </c>
    </row>
    <row r="36" spans="1:16" ht="20" customHeight="1" x14ac:dyDescent="0.15">
      <c r="B36" s="78" t="s">
        <v>29</v>
      </c>
      <c r="C36" s="70"/>
      <c r="D36" s="70">
        <v>0</v>
      </c>
      <c r="E36" s="70">
        <v>0</v>
      </c>
      <c r="F36" s="70">
        <v>0</v>
      </c>
      <c r="G36" s="70">
        <v>0</v>
      </c>
      <c r="H36" s="70">
        <v>0</v>
      </c>
      <c r="I36" s="70">
        <v>0</v>
      </c>
      <c r="J36" s="70">
        <v>0</v>
      </c>
      <c r="K36" s="70">
        <v>0</v>
      </c>
      <c r="L36" s="70">
        <v>0</v>
      </c>
      <c r="M36" s="70">
        <v>0</v>
      </c>
      <c r="N36" s="70">
        <v>0</v>
      </c>
      <c r="O36" s="79">
        <v>0</v>
      </c>
      <c r="P36" s="80">
        <f t="shared" ref="P36:P45" si="6">SUM(D36:O36)</f>
        <v>0</v>
      </c>
    </row>
    <row r="37" spans="1:16" ht="20" customHeight="1" x14ac:dyDescent="0.15">
      <c r="B37" s="78" t="s">
        <v>31</v>
      </c>
      <c r="C37" s="70"/>
      <c r="D37" s="70">
        <v>0</v>
      </c>
      <c r="E37" s="70">
        <v>0</v>
      </c>
      <c r="F37" s="70">
        <v>0</v>
      </c>
      <c r="G37" s="70">
        <v>0</v>
      </c>
      <c r="H37" s="70">
        <v>0</v>
      </c>
      <c r="I37" s="70">
        <v>0</v>
      </c>
      <c r="J37" s="70">
        <v>0</v>
      </c>
      <c r="K37" s="70">
        <v>0</v>
      </c>
      <c r="L37" s="70">
        <v>0</v>
      </c>
      <c r="M37" s="70">
        <v>0</v>
      </c>
      <c r="N37" s="70">
        <v>0</v>
      </c>
      <c r="O37" s="79">
        <v>0</v>
      </c>
      <c r="P37" s="80">
        <f t="shared" si="6"/>
        <v>0</v>
      </c>
    </row>
    <row r="38" spans="1:16" ht="20" customHeight="1" x14ac:dyDescent="0.15">
      <c r="B38" s="78" t="s">
        <v>32</v>
      </c>
      <c r="C38" s="70"/>
      <c r="D38" s="70">
        <v>0</v>
      </c>
      <c r="E38" s="70">
        <v>0</v>
      </c>
      <c r="F38" s="70">
        <v>0</v>
      </c>
      <c r="G38" s="70">
        <v>0</v>
      </c>
      <c r="H38" s="70">
        <v>0</v>
      </c>
      <c r="I38" s="70">
        <v>0</v>
      </c>
      <c r="J38" s="70">
        <v>0</v>
      </c>
      <c r="K38" s="70">
        <v>0</v>
      </c>
      <c r="L38" s="70">
        <v>0</v>
      </c>
      <c r="M38" s="70">
        <v>0</v>
      </c>
      <c r="N38" s="70">
        <v>0</v>
      </c>
      <c r="O38" s="79">
        <v>0</v>
      </c>
      <c r="P38" s="80">
        <f t="shared" si="6"/>
        <v>0</v>
      </c>
    </row>
    <row r="39" spans="1:16" ht="20" customHeight="1" x14ac:dyDescent="0.15">
      <c r="B39" s="78" t="s">
        <v>33</v>
      </c>
      <c r="C39" s="70"/>
      <c r="D39" s="70">
        <v>0</v>
      </c>
      <c r="E39" s="70">
        <v>0</v>
      </c>
      <c r="F39" s="70">
        <v>0</v>
      </c>
      <c r="G39" s="70">
        <v>0</v>
      </c>
      <c r="H39" s="70">
        <v>0</v>
      </c>
      <c r="I39" s="70">
        <v>0</v>
      </c>
      <c r="J39" s="70">
        <v>0</v>
      </c>
      <c r="K39" s="70">
        <v>0</v>
      </c>
      <c r="L39" s="70">
        <v>0</v>
      </c>
      <c r="M39" s="70">
        <v>0</v>
      </c>
      <c r="N39" s="70">
        <v>0</v>
      </c>
      <c r="O39" s="79">
        <v>0</v>
      </c>
      <c r="P39" s="80">
        <f t="shared" si="6"/>
        <v>0</v>
      </c>
    </row>
    <row r="40" spans="1:16" s="1" customFormat="1" ht="20" customHeight="1" x14ac:dyDescent="0.2">
      <c r="B40" s="77" t="s">
        <v>0</v>
      </c>
      <c r="C40" s="75"/>
      <c r="D40" s="75"/>
      <c r="E40" s="75"/>
      <c r="F40" s="75"/>
      <c r="G40" s="75"/>
      <c r="H40" s="75"/>
      <c r="I40" s="75"/>
      <c r="J40" s="75"/>
      <c r="K40" s="75"/>
      <c r="L40" s="75"/>
      <c r="M40" s="75"/>
      <c r="N40" s="75"/>
      <c r="O40" s="76"/>
      <c r="P40" s="73"/>
    </row>
    <row r="41" spans="1:16" ht="20" customHeight="1" x14ac:dyDescent="0.15">
      <c r="B41" s="78" t="s">
        <v>0</v>
      </c>
      <c r="C41" s="70"/>
      <c r="D41" s="70">
        <v>0</v>
      </c>
      <c r="E41" s="70">
        <v>0</v>
      </c>
      <c r="F41" s="70">
        <v>0</v>
      </c>
      <c r="G41" s="70">
        <v>0</v>
      </c>
      <c r="H41" s="70">
        <v>0</v>
      </c>
      <c r="I41" s="70">
        <v>0</v>
      </c>
      <c r="J41" s="70">
        <v>0</v>
      </c>
      <c r="K41" s="70">
        <v>0</v>
      </c>
      <c r="L41" s="70">
        <v>0</v>
      </c>
      <c r="M41" s="70">
        <v>0</v>
      </c>
      <c r="N41" s="70">
        <v>0</v>
      </c>
      <c r="O41" s="79">
        <v>0</v>
      </c>
      <c r="P41" s="80">
        <f t="shared" si="6"/>
        <v>0</v>
      </c>
    </row>
    <row r="42" spans="1:16" ht="20" customHeight="1" x14ac:dyDescent="0.15">
      <c r="B42" s="78" t="s">
        <v>0</v>
      </c>
      <c r="C42" s="70"/>
      <c r="D42" s="70">
        <v>0</v>
      </c>
      <c r="E42" s="70">
        <v>0</v>
      </c>
      <c r="F42" s="70">
        <v>0</v>
      </c>
      <c r="G42" s="70">
        <v>0</v>
      </c>
      <c r="H42" s="70">
        <v>0</v>
      </c>
      <c r="I42" s="70">
        <v>0</v>
      </c>
      <c r="J42" s="70">
        <v>0</v>
      </c>
      <c r="K42" s="70">
        <v>0</v>
      </c>
      <c r="L42" s="70">
        <v>0</v>
      </c>
      <c r="M42" s="70">
        <v>0</v>
      </c>
      <c r="N42" s="70">
        <v>0</v>
      </c>
      <c r="O42" s="79">
        <v>0</v>
      </c>
      <c r="P42" s="80">
        <f t="shared" si="6"/>
        <v>0</v>
      </c>
    </row>
    <row r="43" spans="1:16" ht="20" customHeight="1" x14ac:dyDescent="0.15">
      <c r="B43" s="78" t="s">
        <v>0</v>
      </c>
      <c r="C43" s="70"/>
      <c r="D43" s="70">
        <v>0</v>
      </c>
      <c r="E43" s="70">
        <v>0</v>
      </c>
      <c r="F43" s="70">
        <v>0</v>
      </c>
      <c r="G43" s="70">
        <v>0</v>
      </c>
      <c r="H43" s="70">
        <v>0</v>
      </c>
      <c r="I43" s="70">
        <v>0</v>
      </c>
      <c r="J43" s="70">
        <v>0</v>
      </c>
      <c r="K43" s="70">
        <v>0</v>
      </c>
      <c r="L43" s="70">
        <v>0</v>
      </c>
      <c r="M43" s="70">
        <v>0</v>
      </c>
      <c r="N43" s="70">
        <v>0</v>
      </c>
      <c r="O43" s="79">
        <v>0</v>
      </c>
      <c r="P43" s="80">
        <f t="shared" si="6"/>
        <v>0</v>
      </c>
    </row>
    <row r="44" spans="1:16" ht="20" customHeight="1" x14ac:dyDescent="0.15">
      <c r="B44" s="78" t="s">
        <v>0</v>
      </c>
      <c r="C44" s="70"/>
      <c r="D44" s="70">
        <v>0</v>
      </c>
      <c r="E44" s="70">
        <v>0</v>
      </c>
      <c r="F44" s="70">
        <v>0</v>
      </c>
      <c r="G44" s="70">
        <v>0</v>
      </c>
      <c r="H44" s="70">
        <v>0</v>
      </c>
      <c r="I44" s="70">
        <v>0</v>
      </c>
      <c r="J44" s="70">
        <v>0</v>
      </c>
      <c r="K44" s="70">
        <v>0</v>
      </c>
      <c r="L44" s="70">
        <v>0</v>
      </c>
      <c r="M44" s="70">
        <v>0</v>
      </c>
      <c r="N44" s="70">
        <v>0</v>
      </c>
      <c r="O44" s="79">
        <v>0</v>
      </c>
      <c r="P44" s="80">
        <f t="shared" si="6"/>
        <v>0</v>
      </c>
    </row>
    <row r="45" spans="1:16" ht="20" customHeight="1" x14ac:dyDescent="0.15">
      <c r="B45" s="68" t="s">
        <v>34</v>
      </c>
      <c r="C45" s="81"/>
      <c r="D45" s="81">
        <f t="shared" ref="D45:O45" si="7">SUM(D17:D44)</f>
        <v>0</v>
      </c>
      <c r="E45" s="81">
        <f t="shared" si="7"/>
        <v>0</v>
      </c>
      <c r="F45" s="81">
        <f t="shared" si="7"/>
        <v>0</v>
      </c>
      <c r="G45" s="81">
        <f t="shared" si="7"/>
        <v>0</v>
      </c>
      <c r="H45" s="81">
        <f t="shared" si="7"/>
        <v>0</v>
      </c>
      <c r="I45" s="81">
        <f t="shared" si="7"/>
        <v>0</v>
      </c>
      <c r="J45" s="81">
        <f t="shared" si="7"/>
        <v>0</v>
      </c>
      <c r="K45" s="81">
        <f t="shared" si="7"/>
        <v>0</v>
      </c>
      <c r="L45" s="81">
        <f t="shared" si="7"/>
        <v>0</v>
      </c>
      <c r="M45" s="81">
        <f t="shared" si="7"/>
        <v>0</v>
      </c>
      <c r="N45" s="81">
        <f t="shared" si="7"/>
        <v>0</v>
      </c>
      <c r="O45" s="82">
        <f t="shared" si="7"/>
        <v>0</v>
      </c>
      <c r="P45" s="80">
        <f t="shared" si="6"/>
        <v>0</v>
      </c>
    </row>
    <row r="46" spans="1:16" ht="20" customHeight="1" x14ac:dyDescent="0.15">
      <c r="B46" s="83"/>
      <c r="C46" s="84"/>
      <c r="D46" s="84"/>
      <c r="E46" s="84"/>
      <c r="F46" s="84"/>
      <c r="G46" s="84"/>
      <c r="H46" s="84"/>
      <c r="I46" s="84"/>
      <c r="J46" s="84"/>
      <c r="K46" s="84"/>
      <c r="L46" s="84"/>
      <c r="M46" s="84"/>
      <c r="N46" s="84"/>
      <c r="O46" s="85"/>
      <c r="P46" s="84"/>
    </row>
    <row r="47" spans="1:16" ht="20" customHeight="1" x14ac:dyDescent="0.15">
      <c r="B47" s="68" t="s">
        <v>48</v>
      </c>
      <c r="C47" s="81"/>
      <c r="D47" s="81">
        <f t="shared" ref="D47:P47" si="8">D14-D45</f>
        <v>0</v>
      </c>
      <c r="E47" s="81">
        <f t="shared" si="8"/>
        <v>0</v>
      </c>
      <c r="F47" s="81">
        <f t="shared" si="8"/>
        <v>0</v>
      </c>
      <c r="G47" s="81">
        <f t="shared" si="8"/>
        <v>0</v>
      </c>
      <c r="H47" s="81">
        <f t="shared" si="8"/>
        <v>0</v>
      </c>
      <c r="I47" s="81">
        <f t="shared" si="8"/>
        <v>0</v>
      </c>
      <c r="J47" s="81">
        <f t="shared" si="8"/>
        <v>0</v>
      </c>
      <c r="K47" s="81">
        <f t="shared" si="8"/>
        <v>0</v>
      </c>
      <c r="L47" s="81">
        <f t="shared" si="8"/>
        <v>0</v>
      </c>
      <c r="M47" s="81">
        <f t="shared" si="8"/>
        <v>0</v>
      </c>
      <c r="N47" s="81">
        <f t="shared" si="8"/>
        <v>0</v>
      </c>
      <c r="O47" s="82">
        <f t="shared" si="8"/>
        <v>0</v>
      </c>
      <c r="P47" s="74">
        <f t="shared" si="8"/>
        <v>0</v>
      </c>
    </row>
    <row r="48" spans="1:16" ht="20" customHeight="1" x14ac:dyDescent="0.15">
      <c r="B48" s="68" t="s">
        <v>49</v>
      </c>
      <c r="C48" s="70"/>
      <c r="D48" s="70">
        <v>0</v>
      </c>
      <c r="E48" s="70">
        <f>D50</f>
        <v>0</v>
      </c>
      <c r="F48" s="70">
        <f>E50</f>
        <v>0</v>
      </c>
      <c r="G48" s="70">
        <f t="shared" ref="G48:P48" si="9">F50</f>
        <v>0</v>
      </c>
      <c r="H48" s="70">
        <f t="shared" si="9"/>
        <v>0</v>
      </c>
      <c r="I48" s="70">
        <f t="shared" si="9"/>
        <v>0</v>
      </c>
      <c r="J48" s="70">
        <f t="shared" si="9"/>
        <v>0</v>
      </c>
      <c r="K48" s="70">
        <f t="shared" si="9"/>
        <v>0</v>
      </c>
      <c r="L48" s="70">
        <f t="shared" si="9"/>
        <v>0</v>
      </c>
      <c r="M48" s="70">
        <f t="shared" si="9"/>
        <v>0</v>
      </c>
      <c r="N48" s="70">
        <f t="shared" si="9"/>
        <v>0</v>
      </c>
      <c r="O48" s="70">
        <f t="shared" si="9"/>
        <v>0</v>
      </c>
      <c r="P48" s="70">
        <f t="shared" si="9"/>
        <v>0</v>
      </c>
    </row>
    <row r="49" spans="2:16" ht="16" x14ac:dyDescent="0.15">
      <c r="B49" s="83"/>
      <c r="C49" s="84"/>
      <c r="D49" s="84"/>
      <c r="E49" s="84"/>
      <c r="F49" s="84"/>
      <c r="G49" s="84"/>
      <c r="H49" s="84"/>
      <c r="I49" s="84"/>
      <c r="J49" s="84"/>
      <c r="K49" s="84"/>
      <c r="L49" s="84"/>
      <c r="M49" s="84"/>
      <c r="N49" s="84"/>
      <c r="O49" s="85"/>
      <c r="P49" s="84"/>
    </row>
    <row r="50" spans="2:16" ht="20" customHeight="1" x14ac:dyDescent="0.15">
      <c r="B50" s="86" t="s">
        <v>50</v>
      </c>
      <c r="C50" s="81"/>
      <c r="D50" s="81">
        <f t="shared" ref="D50:P50" si="10">D48+D47</f>
        <v>0</v>
      </c>
      <c r="E50" s="81">
        <f t="shared" si="10"/>
        <v>0</v>
      </c>
      <c r="F50" s="81">
        <f t="shared" si="10"/>
        <v>0</v>
      </c>
      <c r="G50" s="81">
        <f t="shared" si="10"/>
        <v>0</v>
      </c>
      <c r="H50" s="81">
        <f t="shared" si="10"/>
        <v>0</v>
      </c>
      <c r="I50" s="81">
        <f t="shared" si="10"/>
        <v>0</v>
      </c>
      <c r="J50" s="81">
        <f t="shared" si="10"/>
        <v>0</v>
      </c>
      <c r="K50" s="81">
        <f t="shared" si="10"/>
        <v>0</v>
      </c>
      <c r="L50" s="81">
        <f t="shared" si="10"/>
        <v>0</v>
      </c>
      <c r="M50" s="81">
        <f t="shared" si="10"/>
        <v>0</v>
      </c>
      <c r="N50" s="81">
        <f t="shared" si="10"/>
        <v>0</v>
      </c>
      <c r="O50" s="81">
        <f t="shared" si="10"/>
        <v>0</v>
      </c>
      <c r="P50" s="81">
        <f t="shared" si="10"/>
        <v>0</v>
      </c>
    </row>
    <row r="53" spans="2:16" ht="16" x14ac:dyDescent="0.15">
      <c r="B53" s="77" t="s">
        <v>148</v>
      </c>
      <c r="C53" s="87"/>
      <c r="D53" s="87"/>
      <c r="E53" s="87"/>
      <c r="F53" s="87"/>
      <c r="G53" s="87"/>
      <c r="H53" s="87"/>
      <c r="I53" s="87"/>
      <c r="J53" s="87"/>
      <c r="K53" s="87"/>
      <c r="L53" s="87"/>
      <c r="M53" s="87"/>
      <c r="N53" s="87"/>
      <c r="O53" s="87"/>
      <c r="P53" s="88"/>
    </row>
    <row r="54" spans="2:16" ht="16" x14ac:dyDescent="0.2">
      <c r="B54" s="1" t="s">
        <v>51</v>
      </c>
      <c r="C54" s="1"/>
      <c r="D54" s="1"/>
    </row>
    <row r="55" spans="2:16" ht="16" x14ac:dyDescent="0.2">
      <c r="B55" s="1"/>
      <c r="C55" s="1"/>
      <c r="D55" s="1"/>
    </row>
    <row r="56" spans="2:16" ht="16" x14ac:dyDescent="0.2">
      <c r="B56" s="13" t="s">
        <v>52</v>
      </c>
      <c r="C56" s="13"/>
      <c r="D56" s="13" t="s">
        <v>53</v>
      </c>
      <c r="F56" s="13"/>
      <c r="G56" s="13"/>
      <c r="H56" s="13"/>
      <c r="I56" s="13" t="s">
        <v>54</v>
      </c>
    </row>
    <row r="57" spans="2:16" ht="30" customHeight="1" x14ac:dyDescent="0.15">
      <c r="B57" s="50" t="str">
        <f>IF(ISBLANK(B58),"Please enter the assumptions you’ve made when calculating revenue","")</f>
        <v>Please enter the assumptions you’ve made when calculating revenue</v>
      </c>
      <c r="D57" s="125" t="str">
        <f>IF(ISBLANK(D58),"Please enter the assumptions you’ve made when calculating direct costs","")</f>
        <v>Please enter the assumptions you’ve made when calculating direct costs</v>
      </c>
      <c r="E57" s="125"/>
      <c r="F57" s="125"/>
      <c r="G57" s="125"/>
      <c r="I57" s="125" t="str">
        <f>IF(ISBLANK(I58),"Please enter the assumptions you’ve made when calculating payments and salaries","")</f>
        <v>Please enter the assumptions you’ve made when calculating payments and salaries</v>
      </c>
      <c r="J57" s="125"/>
      <c r="K57" s="125"/>
      <c r="L57" s="125"/>
    </row>
    <row r="58" spans="2:16" ht="15" customHeight="1" x14ac:dyDescent="0.15">
      <c r="B58" s="129"/>
      <c r="C58" s="89"/>
      <c r="D58" s="132"/>
      <c r="E58" s="133"/>
      <c r="F58" s="133"/>
      <c r="G58" s="134"/>
      <c r="H58" s="89"/>
      <c r="I58" s="132"/>
      <c r="J58" s="133"/>
      <c r="K58" s="133"/>
      <c r="L58" s="134"/>
    </row>
    <row r="59" spans="2:16" ht="15" customHeight="1" x14ac:dyDescent="0.15">
      <c r="B59" s="130"/>
      <c r="C59" s="89"/>
      <c r="D59" s="135"/>
      <c r="E59" s="136"/>
      <c r="F59" s="136"/>
      <c r="G59" s="137"/>
      <c r="H59" s="89"/>
      <c r="I59" s="135"/>
      <c r="J59" s="136"/>
      <c r="K59" s="136"/>
      <c r="L59" s="137"/>
    </row>
    <row r="60" spans="2:16" ht="15" customHeight="1" x14ac:dyDescent="0.15">
      <c r="B60" s="130"/>
      <c r="C60" s="89"/>
      <c r="D60" s="135"/>
      <c r="E60" s="136"/>
      <c r="F60" s="136"/>
      <c r="G60" s="137"/>
      <c r="H60" s="89"/>
      <c r="I60" s="135"/>
      <c r="J60" s="136"/>
      <c r="K60" s="136"/>
      <c r="L60" s="137"/>
    </row>
    <row r="61" spans="2:16" ht="15" customHeight="1" x14ac:dyDescent="0.15">
      <c r="B61" s="130"/>
      <c r="C61" s="89"/>
      <c r="D61" s="135"/>
      <c r="E61" s="136"/>
      <c r="F61" s="136"/>
      <c r="G61" s="137"/>
      <c r="H61" s="89"/>
      <c r="I61" s="135"/>
      <c r="J61" s="136"/>
      <c r="K61" s="136"/>
      <c r="L61" s="137"/>
    </row>
    <row r="62" spans="2:16" ht="15" customHeight="1" x14ac:dyDescent="0.15">
      <c r="B62" s="130"/>
      <c r="C62" s="89"/>
      <c r="D62" s="135"/>
      <c r="E62" s="136"/>
      <c r="F62" s="136"/>
      <c r="G62" s="137"/>
      <c r="H62" s="89"/>
      <c r="I62" s="135"/>
      <c r="J62" s="136"/>
      <c r="K62" s="136"/>
      <c r="L62" s="137"/>
    </row>
    <row r="63" spans="2:16" ht="15" customHeight="1" x14ac:dyDescent="0.15">
      <c r="B63" s="130"/>
      <c r="C63" s="89"/>
      <c r="D63" s="135"/>
      <c r="E63" s="136"/>
      <c r="F63" s="136"/>
      <c r="G63" s="137"/>
      <c r="H63" s="89"/>
      <c r="I63" s="135"/>
      <c r="J63" s="136"/>
      <c r="K63" s="136"/>
      <c r="L63" s="137"/>
    </row>
    <row r="64" spans="2:16" ht="15" customHeight="1" x14ac:dyDescent="0.15">
      <c r="B64" s="130"/>
      <c r="C64" s="89"/>
      <c r="D64" s="135"/>
      <c r="E64" s="136"/>
      <c r="F64" s="136"/>
      <c r="G64" s="137"/>
      <c r="H64" s="89"/>
      <c r="I64" s="135"/>
      <c r="J64" s="136"/>
      <c r="K64" s="136"/>
      <c r="L64" s="137"/>
    </row>
    <row r="65" spans="2:12" ht="15" customHeight="1" x14ac:dyDescent="0.15">
      <c r="B65" s="130"/>
      <c r="C65" s="89"/>
      <c r="D65" s="135"/>
      <c r="E65" s="136"/>
      <c r="F65" s="136"/>
      <c r="G65" s="137"/>
      <c r="H65" s="89"/>
      <c r="I65" s="135"/>
      <c r="J65" s="136"/>
      <c r="K65" s="136"/>
      <c r="L65" s="137"/>
    </row>
    <row r="66" spans="2:12" ht="15" customHeight="1" x14ac:dyDescent="0.15">
      <c r="B66" s="130"/>
      <c r="C66" s="89"/>
      <c r="D66" s="135"/>
      <c r="E66" s="136"/>
      <c r="F66" s="136"/>
      <c r="G66" s="137"/>
      <c r="H66" s="89"/>
      <c r="I66" s="135"/>
      <c r="J66" s="136"/>
      <c r="K66" s="136"/>
      <c r="L66" s="137"/>
    </row>
    <row r="67" spans="2:12" ht="15" customHeight="1" x14ac:dyDescent="0.15">
      <c r="B67" s="130"/>
      <c r="C67" s="89"/>
      <c r="D67" s="135"/>
      <c r="E67" s="136"/>
      <c r="F67" s="136"/>
      <c r="G67" s="137"/>
      <c r="H67" s="89"/>
      <c r="I67" s="135"/>
      <c r="J67" s="136"/>
      <c r="K67" s="136"/>
      <c r="L67" s="137"/>
    </row>
    <row r="68" spans="2:12" ht="15" customHeight="1" x14ac:dyDescent="0.15">
      <c r="B68" s="130"/>
      <c r="C68" s="89"/>
      <c r="D68" s="135"/>
      <c r="E68" s="136"/>
      <c r="F68" s="136"/>
      <c r="G68" s="137"/>
      <c r="H68" s="89"/>
      <c r="I68" s="135"/>
      <c r="J68" s="136"/>
      <c r="K68" s="136"/>
      <c r="L68" s="137"/>
    </row>
    <row r="69" spans="2:12" x14ac:dyDescent="0.15">
      <c r="B69" s="130"/>
      <c r="C69" s="89"/>
      <c r="D69" s="135"/>
      <c r="E69" s="136"/>
      <c r="F69" s="136"/>
      <c r="G69" s="137"/>
      <c r="H69" s="89"/>
      <c r="I69" s="135"/>
      <c r="J69" s="136"/>
      <c r="K69" s="136"/>
      <c r="L69" s="137"/>
    </row>
    <row r="70" spans="2:12" x14ac:dyDescent="0.15">
      <c r="B70" s="130"/>
      <c r="C70" s="89"/>
      <c r="D70" s="135"/>
      <c r="E70" s="136"/>
      <c r="F70" s="136"/>
      <c r="G70" s="137"/>
      <c r="H70" s="89"/>
      <c r="I70" s="135"/>
      <c r="J70" s="136"/>
      <c r="K70" s="136"/>
      <c r="L70" s="137"/>
    </row>
    <row r="71" spans="2:12" x14ac:dyDescent="0.15">
      <c r="B71" s="130"/>
      <c r="C71" s="89"/>
      <c r="D71" s="135"/>
      <c r="E71" s="136"/>
      <c r="F71" s="136"/>
      <c r="G71" s="137"/>
      <c r="H71" s="89"/>
      <c r="I71" s="135"/>
      <c r="J71" s="136"/>
      <c r="K71" s="136"/>
      <c r="L71" s="137"/>
    </row>
    <row r="72" spans="2:12" x14ac:dyDescent="0.15">
      <c r="B72" s="130"/>
      <c r="C72" s="89"/>
      <c r="D72" s="135"/>
      <c r="E72" s="136"/>
      <c r="F72" s="136"/>
      <c r="G72" s="137"/>
      <c r="H72" s="89"/>
      <c r="I72" s="135"/>
      <c r="J72" s="136"/>
      <c r="K72" s="136"/>
      <c r="L72" s="137"/>
    </row>
    <row r="73" spans="2:12" x14ac:dyDescent="0.15">
      <c r="B73" s="130"/>
      <c r="C73" s="89"/>
      <c r="D73" s="135"/>
      <c r="E73" s="136"/>
      <c r="F73" s="136"/>
      <c r="G73" s="137"/>
      <c r="H73" s="89"/>
      <c r="I73" s="135"/>
      <c r="J73" s="136"/>
      <c r="K73" s="136"/>
      <c r="L73" s="137"/>
    </row>
    <row r="74" spans="2:12" x14ac:dyDescent="0.15">
      <c r="B74" s="131"/>
      <c r="C74" s="89"/>
      <c r="D74" s="138"/>
      <c r="E74" s="139"/>
      <c r="F74" s="139"/>
      <c r="G74" s="140"/>
      <c r="H74" s="89"/>
      <c r="I74" s="138"/>
      <c r="J74" s="139"/>
      <c r="K74" s="139"/>
      <c r="L74" s="140"/>
    </row>
    <row r="77" spans="2:12" ht="119" customHeight="1" x14ac:dyDescent="0.15">
      <c r="B77" s="90" t="s">
        <v>55</v>
      </c>
      <c r="C77" s="90"/>
      <c r="D77" s="141" t="s">
        <v>57</v>
      </c>
      <c r="E77" s="141"/>
      <c r="F77" s="141"/>
      <c r="G77" s="141"/>
      <c r="H77" s="91"/>
      <c r="I77" s="128" t="s">
        <v>58</v>
      </c>
      <c r="J77" s="128"/>
      <c r="K77" s="128"/>
      <c r="L77" s="128"/>
    </row>
    <row r="80" spans="2:12" ht="176" customHeight="1" x14ac:dyDescent="0.15">
      <c r="B80" s="126" t="s">
        <v>56</v>
      </c>
      <c r="C80" s="126"/>
      <c r="D80" s="126"/>
      <c r="E80" s="127"/>
      <c r="F80" s="127"/>
      <c r="G80" s="127"/>
      <c r="H80" s="127"/>
      <c r="I80" s="127"/>
      <c r="J80" s="127"/>
      <c r="K80" s="127"/>
      <c r="L80" s="127"/>
    </row>
  </sheetData>
  <mergeCells count="8">
    <mergeCell ref="D57:G57"/>
    <mergeCell ref="I57:L57"/>
    <mergeCell ref="B80:L80"/>
    <mergeCell ref="I77:L77"/>
    <mergeCell ref="B58:B74"/>
    <mergeCell ref="I58:L74"/>
    <mergeCell ref="D58:G74"/>
    <mergeCell ref="D77:G77"/>
  </mergeCells>
  <pageMargins left="0.3" right="0.3" top="0.3" bottom="0.3" header="0" footer="0"/>
  <pageSetup scale="78" orientation="landscape" horizontalDpi="1200" verticalDpi="120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pageSetUpPr fitToPage="1"/>
  </sheetPr>
  <dimension ref="A1:W102"/>
  <sheetViews>
    <sheetView showGridLines="0" topLeftCell="H1" zoomScale="80" zoomScaleNormal="80" zoomScalePageLayoutView="80" workbookViewId="0">
      <pane ySplit="1" topLeftCell="A2" activePane="bottomLeft" state="frozen"/>
      <selection pane="bottomLeft" activeCell="C84" sqref="C84"/>
    </sheetView>
  </sheetViews>
  <sheetFormatPr baseColWidth="10" defaultColWidth="8.85546875" defaultRowHeight="16" x14ac:dyDescent="0.2"/>
  <cols>
    <col min="1" max="1" width="3.28515625" customWidth="1"/>
    <col min="2" max="2" width="55.7109375" customWidth="1"/>
    <col min="3" max="3" width="42.7109375" customWidth="1"/>
    <col min="4" max="4" width="24.140625" customWidth="1"/>
    <col min="5" max="15" width="14.7109375" customWidth="1"/>
    <col min="16" max="16" width="14.7109375" style="12" customWidth="1"/>
    <col min="17" max="18" width="14.7109375" customWidth="1"/>
    <col min="19" max="20" width="15.85546875" customWidth="1"/>
    <col min="21" max="21" width="21.5703125" customWidth="1"/>
    <col min="22" max="22" width="7.28515625" customWidth="1"/>
    <col min="23" max="23" width="84.42578125" customWidth="1"/>
  </cols>
  <sheetData>
    <row r="1" spans="1:23" s="6" customFormat="1" ht="50" customHeight="1" x14ac:dyDescent="0.15">
      <c r="A1" s="54"/>
      <c r="B1" s="55" t="s">
        <v>67</v>
      </c>
      <c r="C1" s="55"/>
      <c r="D1" s="55"/>
      <c r="E1" s="56"/>
      <c r="F1" s="56"/>
      <c r="G1" s="57"/>
      <c r="H1" s="57"/>
      <c r="I1" s="57"/>
      <c r="J1" s="57"/>
      <c r="K1" s="57"/>
      <c r="L1" s="56"/>
      <c r="M1" s="57"/>
      <c r="N1" s="57"/>
      <c r="O1" s="57"/>
      <c r="P1" s="54"/>
      <c r="Q1" s="57"/>
      <c r="R1" s="57"/>
      <c r="S1" s="57"/>
      <c r="T1" s="57"/>
      <c r="U1" s="57"/>
      <c r="V1" s="57"/>
    </row>
    <row r="2" spans="1:23" s="7" customFormat="1" ht="35" customHeight="1" x14ac:dyDescent="0.25">
      <c r="B2" s="92" t="s">
        <v>94</v>
      </c>
      <c r="C2" s="92"/>
      <c r="D2" s="92"/>
      <c r="E2" s="93"/>
      <c r="F2" s="59"/>
      <c r="G2" s="59"/>
      <c r="I2" s="59"/>
      <c r="J2" s="60"/>
      <c r="P2" s="1"/>
    </row>
    <row r="3" spans="1:23" ht="20" customHeight="1" x14ac:dyDescent="0.2">
      <c r="B3" s="61"/>
      <c r="C3" s="61"/>
      <c r="D3" s="61"/>
      <c r="P3" s="1"/>
    </row>
    <row r="4" spans="1:23" s="2" customFormat="1" ht="25" customHeight="1" x14ac:dyDescent="0.2">
      <c r="C4" s="94" t="s">
        <v>108</v>
      </c>
      <c r="D4" s="44"/>
      <c r="E4" s="44"/>
      <c r="F4" s="44"/>
      <c r="G4" s="44"/>
      <c r="H4" s="44"/>
    </row>
    <row r="5" spans="1:23" s="1" customFormat="1" ht="20" customHeight="1" x14ac:dyDescent="0.2">
      <c r="C5" s="62"/>
      <c r="D5" s="62"/>
      <c r="E5" s="62"/>
      <c r="F5" s="63"/>
      <c r="G5" s="63"/>
      <c r="I5" s="62"/>
      <c r="J5" s="63"/>
      <c r="K5" s="63"/>
      <c r="L5" s="2"/>
      <c r="M5" s="2"/>
      <c r="N5" s="2"/>
      <c r="O5" s="2"/>
      <c r="P5" s="2"/>
      <c r="R5" s="2"/>
    </row>
    <row r="6" spans="1:23" s="1" customFormat="1" ht="45" customHeight="1" x14ac:dyDescent="0.2">
      <c r="C6" s="64" t="s">
        <v>2</v>
      </c>
      <c r="D6" s="65" t="s">
        <v>63</v>
      </c>
      <c r="E6" s="66" t="s">
        <v>36</v>
      </c>
      <c r="F6" s="66" t="s">
        <v>37</v>
      </c>
      <c r="G6" s="66" t="s">
        <v>38</v>
      </c>
      <c r="H6" s="66" t="s">
        <v>39</v>
      </c>
      <c r="I6" s="66" t="s">
        <v>40</v>
      </c>
      <c r="J6" s="66" t="s">
        <v>41</v>
      </c>
      <c r="K6" s="66" t="s">
        <v>42</v>
      </c>
      <c r="L6" s="66" t="s">
        <v>43</v>
      </c>
      <c r="M6" s="66" t="s">
        <v>44</v>
      </c>
      <c r="N6" s="66" t="s">
        <v>45</v>
      </c>
      <c r="O6" s="66" t="s">
        <v>46</v>
      </c>
      <c r="P6" s="66" t="s">
        <v>47</v>
      </c>
      <c r="Q6" s="67" t="s">
        <v>35</v>
      </c>
      <c r="U6" s="146" t="s">
        <v>132</v>
      </c>
      <c r="V6" s="146"/>
      <c r="W6" s="146"/>
    </row>
    <row r="7" spans="1:23" s="1" customFormat="1" ht="45" customHeight="1" x14ac:dyDescent="0.2">
      <c r="C7" s="68" t="s">
        <v>3</v>
      </c>
      <c r="D7" s="119" t="s">
        <v>146</v>
      </c>
      <c r="E7" s="70">
        <f t="shared" ref="E7:P7" si="0">G62</f>
        <v>70006</v>
      </c>
      <c r="F7" s="70">
        <f t="shared" si="0"/>
        <v>64896</v>
      </c>
      <c r="G7" s="70">
        <f t="shared" si="0"/>
        <v>54340</v>
      </c>
      <c r="H7" s="70">
        <f t="shared" si="0"/>
        <v>64719</v>
      </c>
      <c r="I7" s="70">
        <f t="shared" si="0"/>
        <v>84420</v>
      </c>
      <c r="J7" s="70">
        <f t="shared" si="0"/>
        <v>120900</v>
      </c>
      <c r="K7" s="70">
        <f t="shared" si="0"/>
        <v>35178</v>
      </c>
      <c r="L7" s="70">
        <f t="shared" si="0"/>
        <v>40248</v>
      </c>
      <c r="M7" s="70">
        <f t="shared" si="0"/>
        <v>55860</v>
      </c>
      <c r="N7" s="70">
        <f t="shared" si="0"/>
        <v>70200</v>
      </c>
      <c r="O7" s="70">
        <f t="shared" si="0"/>
        <v>49920</v>
      </c>
      <c r="P7" s="70">
        <f t="shared" si="0"/>
        <v>71250</v>
      </c>
      <c r="Q7" s="70">
        <f>SUM(E7:P7)</f>
        <v>781937</v>
      </c>
      <c r="U7" s="118" t="s">
        <v>133</v>
      </c>
      <c r="V7" s="144" t="s">
        <v>161</v>
      </c>
      <c r="W7" s="144"/>
    </row>
    <row r="8" spans="1:23" s="1" customFormat="1" ht="20" customHeight="1" x14ac:dyDescent="0.2">
      <c r="C8" s="68" t="s">
        <v>66</v>
      </c>
      <c r="D8" s="69"/>
      <c r="E8" s="70">
        <v>0</v>
      </c>
      <c r="F8" s="70">
        <v>0</v>
      </c>
      <c r="G8" s="70">
        <v>0</v>
      </c>
      <c r="H8" s="70">
        <v>0</v>
      </c>
      <c r="I8" s="70">
        <v>0</v>
      </c>
      <c r="J8" s="70">
        <v>0</v>
      </c>
      <c r="K8" s="70">
        <v>0</v>
      </c>
      <c r="L8" s="70">
        <v>0</v>
      </c>
      <c r="M8" s="70">
        <v>0</v>
      </c>
      <c r="N8" s="70">
        <v>0</v>
      </c>
      <c r="O8" s="70">
        <v>0</v>
      </c>
      <c r="P8" s="70">
        <v>0</v>
      </c>
      <c r="Q8" s="70">
        <f>SUM(E8:P8)</f>
        <v>0</v>
      </c>
      <c r="U8" s="142" t="s">
        <v>134</v>
      </c>
      <c r="V8" s="144" t="s">
        <v>141</v>
      </c>
      <c r="W8" s="144"/>
    </row>
    <row r="9" spans="1:23" s="1" customFormat="1" ht="20" customHeight="1" x14ac:dyDescent="0.2">
      <c r="C9" s="68" t="s">
        <v>4</v>
      </c>
      <c r="D9" s="72"/>
      <c r="E9" s="72"/>
      <c r="F9" s="72"/>
      <c r="G9" s="72"/>
      <c r="H9" s="72"/>
      <c r="I9" s="72"/>
      <c r="J9" s="72"/>
      <c r="K9" s="72"/>
      <c r="L9" s="72"/>
      <c r="M9" s="72"/>
      <c r="N9" s="72"/>
      <c r="O9" s="72"/>
      <c r="P9" s="72"/>
      <c r="Q9" s="95"/>
      <c r="U9" s="143"/>
      <c r="V9" s="144"/>
      <c r="W9" s="144"/>
    </row>
    <row r="10" spans="1:23" s="1" customFormat="1" ht="20" customHeight="1" x14ac:dyDescent="0.2">
      <c r="C10" s="68" t="s">
        <v>5</v>
      </c>
      <c r="D10" s="70"/>
      <c r="E10" s="70">
        <v>35000</v>
      </c>
      <c r="F10" s="70">
        <v>30000</v>
      </c>
      <c r="G10" s="70">
        <v>30000</v>
      </c>
      <c r="H10" s="70">
        <v>50000</v>
      </c>
      <c r="I10" s="70">
        <v>40000</v>
      </c>
      <c r="J10" s="70">
        <v>45000</v>
      </c>
      <c r="K10" s="70">
        <v>10000</v>
      </c>
      <c r="L10" s="70">
        <v>15000</v>
      </c>
      <c r="M10" s="70">
        <v>30000</v>
      </c>
      <c r="N10" s="70">
        <v>30000</v>
      </c>
      <c r="O10" s="70">
        <v>30000</v>
      </c>
      <c r="P10" s="70">
        <v>35000</v>
      </c>
      <c r="Q10" s="70">
        <f>SUM(E10:P10)</f>
        <v>380000</v>
      </c>
      <c r="U10" s="118" t="s">
        <v>135</v>
      </c>
      <c r="V10" s="144" t="s">
        <v>142</v>
      </c>
      <c r="W10" s="144"/>
    </row>
    <row r="11" spans="1:23" s="1" customFormat="1" ht="20" customHeight="1" x14ac:dyDescent="0.2">
      <c r="C11" s="68" t="s">
        <v>6</v>
      </c>
      <c r="D11" s="70"/>
      <c r="E11" s="70"/>
      <c r="F11" s="70"/>
      <c r="G11" s="70"/>
      <c r="H11" s="70"/>
      <c r="I11" s="70"/>
      <c r="J11" s="70"/>
      <c r="K11" s="70"/>
      <c r="L11" s="70"/>
      <c r="M11" s="70"/>
      <c r="N11" s="70"/>
      <c r="O11" s="70"/>
      <c r="P11" s="70"/>
      <c r="Q11" s="70">
        <f t="shared" ref="Q11:Q13" si="1">SUM(E11:P11)</f>
        <v>0</v>
      </c>
      <c r="U11" s="118"/>
      <c r="V11" s="144"/>
      <c r="W11" s="144"/>
    </row>
    <row r="12" spans="1:23" s="1" customFormat="1" ht="58.5" customHeight="1" x14ac:dyDescent="0.2">
      <c r="C12" s="68" t="s">
        <v>7</v>
      </c>
      <c r="D12" s="96" t="s">
        <v>130</v>
      </c>
      <c r="E12" s="70"/>
      <c r="F12" s="70"/>
      <c r="G12" s="70"/>
      <c r="H12" s="70"/>
      <c r="I12" s="70"/>
      <c r="J12" s="70"/>
      <c r="K12" s="70"/>
      <c r="L12" s="70"/>
      <c r="M12" s="70"/>
      <c r="N12" s="70"/>
      <c r="O12" s="70"/>
      <c r="P12" s="70"/>
      <c r="Q12" s="70">
        <f t="shared" si="1"/>
        <v>0</v>
      </c>
      <c r="U12" s="118" t="s">
        <v>136</v>
      </c>
      <c r="V12" s="144" t="s">
        <v>143</v>
      </c>
      <c r="W12" s="144"/>
    </row>
    <row r="13" spans="1:23" s="1" customFormat="1" ht="20" customHeight="1" x14ac:dyDescent="0.2">
      <c r="C13" s="68" t="s">
        <v>0</v>
      </c>
      <c r="D13" s="70"/>
      <c r="E13" s="70"/>
      <c r="F13" s="70"/>
      <c r="G13" s="70"/>
      <c r="H13" s="70"/>
      <c r="I13" s="70"/>
      <c r="J13" s="70"/>
      <c r="K13" s="70"/>
      <c r="L13" s="70"/>
      <c r="M13" s="70"/>
      <c r="N13" s="70"/>
      <c r="O13" s="70"/>
      <c r="P13" s="70"/>
      <c r="Q13" s="70">
        <f t="shared" si="1"/>
        <v>0</v>
      </c>
      <c r="U13" s="118"/>
      <c r="V13" s="144"/>
      <c r="W13" s="144"/>
    </row>
    <row r="14" spans="1:23" s="1" customFormat="1" ht="20" customHeight="1" x14ac:dyDescent="0.2">
      <c r="C14" s="64" t="s">
        <v>93</v>
      </c>
      <c r="D14" s="73"/>
      <c r="E14" s="73">
        <f t="shared" ref="E14:Q14" si="2">SUM(E10:E13)</f>
        <v>35000</v>
      </c>
      <c r="F14" s="73">
        <f t="shared" si="2"/>
        <v>30000</v>
      </c>
      <c r="G14" s="73">
        <f t="shared" si="2"/>
        <v>30000</v>
      </c>
      <c r="H14" s="73">
        <f t="shared" si="2"/>
        <v>50000</v>
      </c>
      <c r="I14" s="73">
        <f t="shared" si="2"/>
        <v>40000</v>
      </c>
      <c r="J14" s="73">
        <f t="shared" si="2"/>
        <v>45000</v>
      </c>
      <c r="K14" s="73">
        <f t="shared" si="2"/>
        <v>10000</v>
      </c>
      <c r="L14" s="73">
        <f t="shared" si="2"/>
        <v>15000</v>
      </c>
      <c r="M14" s="73">
        <f t="shared" si="2"/>
        <v>30000</v>
      </c>
      <c r="N14" s="73">
        <f t="shared" si="2"/>
        <v>30000</v>
      </c>
      <c r="O14" s="73">
        <f t="shared" si="2"/>
        <v>30000</v>
      </c>
      <c r="P14" s="73">
        <f t="shared" si="2"/>
        <v>35000</v>
      </c>
      <c r="Q14" s="73">
        <f t="shared" si="2"/>
        <v>380000</v>
      </c>
      <c r="U14" s="142" t="s">
        <v>137</v>
      </c>
      <c r="V14" s="144" t="s">
        <v>162</v>
      </c>
      <c r="W14" s="144"/>
    </row>
    <row r="15" spans="1:23" s="1" customFormat="1" ht="20" customHeight="1" x14ac:dyDescent="0.2">
      <c r="C15" s="68" t="s">
        <v>9</v>
      </c>
      <c r="D15" s="74"/>
      <c r="E15" s="74">
        <f>(E7+E8)-E14</f>
        <v>35006</v>
      </c>
      <c r="F15" s="74">
        <f t="shared" ref="F15:Q15" si="3">(F7+F8)-F14</f>
        <v>34896</v>
      </c>
      <c r="G15" s="74">
        <f t="shared" si="3"/>
        <v>24340</v>
      </c>
      <c r="H15" s="74">
        <f t="shared" si="3"/>
        <v>14719</v>
      </c>
      <c r="I15" s="74">
        <f t="shared" si="3"/>
        <v>44420</v>
      </c>
      <c r="J15" s="74">
        <f t="shared" si="3"/>
        <v>75900</v>
      </c>
      <c r="K15" s="74">
        <f t="shared" si="3"/>
        <v>25178</v>
      </c>
      <c r="L15" s="74">
        <f t="shared" si="3"/>
        <v>25248</v>
      </c>
      <c r="M15" s="74">
        <f t="shared" si="3"/>
        <v>25860</v>
      </c>
      <c r="N15" s="74">
        <f t="shared" si="3"/>
        <v>40200</v>
      </c>
      <c r="O15" s="74">
        <f t="shared" si="3"/>
        <v>19920</v>
      </c>
      <c r="P15" s="74">
        <f t="shared" si="3"/>
        <v>36250</v>
      </c>
      <c r="Q15" s="74">
        <f t="shared" si="3"/>
        <v>401937</v>
      </c>
      <c r="U15" s="145"/>
      <c r="V15" s="144"/>
      <c r="W15" s="144"/>
    </row>
    <row r="16" spans="1:23" s="1" customFormat="1" ht="20" customHeight="1" x14ac:dyDescent="0.2">
      <c r="C16" s="64" t="s">
        <v>10</v>
      </c>
      <c r="D16" s="75"/>
      <c r="E16" s="75"/>
      <c r="F16" s="75"/>
      <c r="G16" s="75"/>
      <c r="H16" s="75"/>
      <c r="I16" s="75"/>
      <c r="J16" s="75"/>
      <c r="K16" s="75"/>
      <c r="L16" s="75"/>
      <c r="M16" s="75"/>
      <c r="N16" s="75"/>
      <c r="O16" s="75"/>
      <c r="P16" s="76"/>
      <c r="Q16" s="73"/>
      <c r="U16" s="143"/>
      <c r="V16" s="144"/>
      <c r="W16" s="144"/>
    </row>
    <row r="17" spans="3:23" s="1" customFormat="1" ht="20" customHeight="1" x14ac:dyDescent="0.2">
      <c r="C17" s="77" t="s">
        <v>60</v>
      </c>
      <c r="D17" s="75"/>
      <c r="E17" s="75"/>
      <c r="F17" s="75"/>
      <c r="G17" s="75"/>
      <c r="H17" s="75"/>
      <c r="I17" s="75"/>
      <c r="J17" s="75"/>
      <c r="K17" s="75"/>
      <c r="L17" s="75"/>
      <c r="M17" s="75"/>
      <c r="N17" s="75"/>
      <c r="O17" s="75"/>
      <c r="P17" s="76"/>
      <c r="Q17" s="73"/>
      <c r="U17" s="142" t="s">
        <v>138</v>
      </c>
      <c r="V17" s="144" t="s">
        <v>140</v>
      </c>
      <c r="W17" s="144"/>
    </row>
    <row r="18" spans="3:23" s="1" customFormat="1" ht="20" customHeight="1" x14ac:dyDescent="0.2">
      <c r="C18" s="78" t="s">
        <v>11</v>
      </c>
      <c r="D18" s="70"/>
      <c r="E18" s="70"/>
      <c r="F18" s="70">
        <v>2400</v>
      </c>
      <c r="G18" s="70"/>
      <c r="H18" s="70">
        <v>400</v>
      </c>
      <c r="I18" s="70"/>
      <c r="J18" s="70"/>
      <c r="K18" s="70">
        <v>400</v>
      </c>
      <c r="L18" s="70"/>
      <c r="M18" s="70"/>
      <c r="N18" s="70">
        <v>400</v>
      </c>
      <c r="O18" s="70"/>
      <c r="P18" s="70"/>
      <c r="Q18" s="70">
        <f>SUM(E18:P18)</f>
        <v>3600</v>
      </c>
      <c r="U18" s="143"/>
      <c r="V18" s="144"/>
      <c r="W18" s="144"/>
    </row>
    <row r="19" spans="3:23" s="1" customFormat="1" ht="20" customHeight="1" x14ac:dyDescent="0.2">
      <c r="C19" s="78" t="s">
        <v>12</v>
      </c>
      <c r="D19" s="70" t="s">
        <v>110</v>
      </c>
      <c r="E19" s="70">
        <f>SUM(0.01*(E7*1.1)*0.7)+70</f>
        <v>609.0462</v>
      </c>
      <c r="F19" s="70">
        <f t="shared" ref="F19:P19" si="4">SUM(0.01*(F7*1.1)*0.7)+70</f>
        <v>569.69920000000002</v>
      </c>
      <c r="G19" s="70">
        <f t="shared" si="4"/>
        <v>488.41800000000006</v>
      </c>
      <c r="H19" s="70">
        <f t="shared" si="4"/>
        <v>568.33630000000005</v>
      </c>
      <c r="I19" s="70">
        <f t="shared" si="4"/>
        <v>720.03399999999999</v>
      </c>
      <c r="J19" s="70">
        <f t="shared" si="4"/>
        <v>1000.93</v>
      </c>
      <c r="K19" s="70">
        <f t="shared" si="4"/>
        <v>340.87060000000002</v>
      </c>
      <c r="L19" s="70">
        <f t="shared" si="4"/>
        <v>379.90960000000001</v>
      </c>
      <c r="M19" s="70">
        <f t="shared" si="4"/>
        <v>500.12200000000001</v>
      </c>
      <c r="N19" s="70">
        <f t="shared" si="4"/>
        <v>610.54</v>
      </c>
      <c r="O19" s="70">
        <f t="shared" si="4"/>
        <v>454.38400000000007</v>
      </c>
      <c r="P19" s="70">
        <f t="shared" si="4"/>
        <v>618.625</v>
      </c>
      <c r="Q19" s="70">
        <f t="shared" ref="Q19:Q40" si="5">SUM(E19:P19)</f>
        <v>6860.9149000000007</v>
      </c>
      <c r="U19" s="142" t="s">
        <v>139</v>
      </c>
      <c r="V19" s="144" t="s">
        <v>144</v>
      </c>
      <c r="W19" s="144"/>
    </row>
    <row r="20" spans="3:23" s="1" customFormat="1" ht="20" customHeight="1" x14ac:dyDescent="0.2">
      <c r="C20" s="78" t="s">
        <v>147</v>
      </c>
      <c r="D20" s="70" t="s">
        <v>112</v>
      </c>
      <c r="E20" s="70">
        <v>350</v>
      </c>
      <c r="F20" s="70"/>
      <c r="G20" s="70"/>
      <c r="H20" s="70">
        <v>350</v>
      </c>
      <c r="I20" s="70"/>
      <c r="J20" s="70"/>
      <c r="K20" s="70">
        <v>350</v>
      </c>
      <c r="L20" s="70"/>
      <c r="M20" s="70"/>
      <c r="N20" s="70">
        <v>350</v>
      </c>
      <c r="O20" s="70"/>
      <c r="P20" s="70"/>
      <c r="Q20" s="70">
        <f t="shared" si="5"/>
        <v>1400</v>
      </c>
      <c r="U20" s="143"/>
      <c r="V20" s="144"/>
      <c r="W20" s="144"/>
    </row>
    <row r="21" spans="3:23" s="1" customFormat="1" ht="20" customHeight="1" x14ac:dyDescent="0.2">
      <c r="C21" s="78" t="s">
        <v>19</v>
      </c>
      <c r="D21" s="70" t="s">
        <v>111</v>
      </c>
      <c r="E21" s="70"/>
      <c r="F21" s="70"/>
      <c r="G21" s="70"/>
      <c r="H21" s="70">
        <v>300</v>
      </c>
      <c r="I21" s="70">
        <v>150</v>
      </c>
      <c r="J21" s="70">
        <v>100</v>
      </c>
      <c r="K21" s="70"/>
      <c r="L21" s="70"/>
      <c r="M21" s="70"/>
      <c r="N21" s="70"/>
      <c r="O21" s="70"/>
      <c r="P21" s="70"/>
      <c r="Q21" s="70">
        <f t="shared" si="5"/>
        <v>550</v>
      </c>
    </row>
    <row r="22" spans="3:23" ht="42" customHeight="1" x14ac:dyDescent="0.2">
      <c r="C22" s="78" t="s">
        <v>14</v>
      </c>
      <c r="D22" s="96" t="s">
        <v>109</v>
      </c>
      <c r="E22" s="70">
        <v>1886</v>
      </c>
      <c r="F22" s="70">
        <v>1886</v>
      </c>
      <c r="G22" s="70">
        <v>1886</v>
      </c>
      <c r="H22" s="70">
        <v>1886</v>
      </c>
      <c r="I22" s="70">
        <v>1886</v>
      </c>
      <c r="J22" s="70">
        <v>1886</v>
      </c>
      <c r="K22" s="70">
        <v>1886</v>
      </c>
      <c r="L22" s="70">
        <v>1886</v>
      </c>
      <c r="M22" s="70">
        <v>1886</v>
      </c>
      <c r="N22" s="70">
        <v>1886</v>
      </c>
      <c r="O22" s="70">
        <v>1886</v>
      </c>
      <c r="P22" s="70">
        <v>1886</v>
      </c>
      <c r="Q22" s="70">
        <f t="shared" si="5"/>
        <v>22632</v>
      </c>
      <c r="R22" s="1"/>
    </row>
    <row r="23" spans="3:23" s="1" customFormat="1" ht="20" customHeight="1" x14ac:dyDescent="0.2">
      <c r="C23" s="78" t="s">
        <v>30</v>
      </c>
      <c r="D23" s="70"/>
      <c r="E23" s="70"/>
      <c r="F23" s="70"/>
      <c r="G23" s="70"/>
      <c r="H23" s="70"/>
      <c r="I23" s="70"/>
      <c r="J23" s="70"/>
      <c r="K23" s="70"/>
      <c r="L23" s="70"/>
      <c r="M23" s="70"/>
      <c r="N23" s="70"/>
      <c r="O23" s="70"/>
      <c r="P23" s="70"/>
      <c r="Q23" s="70">
        <f t="shared" si="5"/>
        <v>0</v>
      </c>
      <c r="R23"/>
    </row>
    <row r="24" spans="3:23" ht="49.5" customHeight="1" x14ac:dyDescent="0.2">
      <c r="C24" s="78" t="s">
        <v>18</v>
      </c>
      <c r="D24" s="96" t="s">
        <v>129</v>
      </c>
      <c r="E24" s="70">
        <v>1800</v>
      </c>
      <c r="F24" s="70"/>
      <c r="G24" s="70"/>
      <c r="H24" s="70">
        <v>1800</v>
      </c>
      <c r="I24" s="70"/>
      <c r="J24" s="70"/>
      <c r="K24" s="70">
        <v>1800</v>
      </c>
      <c r="L24" s="70"/>
      <c r="M24" s="70"/>
      <c r="N24" s="70">
        <v>1800</v>
      </c>
      <c r="O24" s="70"/>
      <c r="P24" s="70"/>
      <c r="Q24" s="70">
        <f t="shared" si="5"/>
        <v>7200</v>
      </c>
      <c r="R24" s="1"/>
    </row>
    <row r="25" spans="3:23" s="1" customFormat="1" ht="20" customHeight="1" x14ac:dyDescent="0.2">
      <c r="C25" s="78" t="s">
        <v>28</v>
      </c>
      <c r="D25" s="70"/>
      <c r="E25" s="70"/>
      <c r="F25" s="70"/>
      <c r="G25" s="70"/>
      <c r="H25" s="70"/>
      <c r="I25" s="70"/>
      <c r="J25" s="70"/>
      <c r="K25" s="70"/>
      <c r="L25" s="70"/>
      <c r="M25" s="70"/>
      <c r="N25" s="70"/>
      <c r="O25" s="70"/>
      <c r="P25" s="70"/>
      <c r="Q25" s="70">
        <f t="shared" si="5"/>
        <v>0</v>
      </c>
      <c r="R25"/>
    </row>
    <row r="26" spans="3:23" s="1" customFormat="1" ht="20" customHeight="1" x14ac:dyDescent="0.2">
      <c r="C26" s="78" t="s">
        <v>13</v>
      </c>
      <c r="D26" s="70"/>
      <c r="E26" s="70">
        <v>125</v>
      </c>
      <c r="F26" s="70">
        <v>125</v>
      </c>
      <c r="G26" s="70">
        <v>125</v>
      </c>
      <c r="H26" s="70">
        <v>125</v>
      </c>
      <c r="I26" s="70">
        <v>125</v>
      </c>
      <c r="J26" s="70">
        <v>125</v>
      </c>
      <c r="K26" s="70">
        <v>125</v>
      </c>
      <c r="L26" s="70">
        <v>125</v>
      </c>
      <c r="M26" s="70">
        <v>125</v>
      </c>
      <c r="N26" s="70">
        <v>125</v>
      </c>
      <c r="O26" s="70">
        <v>125</v>
      </c>
      <c r="P26" s="70">
        <v>125</v>
      </c>
      <c r="Q26" s="70">
        <f t="shared" si="5"/>
        <v>1500</v>
      </c>
    </row>
    <row r="27" spans="3:23" s="1" customFormat="1" ht="20" customHeight="1" x14ac:dyDescent="0.2">
      <c r="C27" s="77" t="s">
        <v>61</v>
      </c>
      <c r="D27" s="75"/>
      <c r="E27" s="75"/>
      <c r="F27" s="75"/>
      <c r="G27" s="75"/>
      <c r="H27" s="75"/>
      <c r="I27" s="75"/>
      <c r="J27" s="75"/>
      <c r="K27" s="75"/>
      <c r="L27" s="75"/>
      <c r="M27" s="75"/>
      <c r="N27" s="75"/>
      <c r="O27" s="75"/>
      <c r="P27" s="76"/>
      <c r="Q27" s="73"/>
    </row>
    <row r="28" spans="3:23" s="1" customFormat="1" ht="20" customHeight="1" x14ac:dyDescent="0.2">
      <c r="C28" s="78" t="s">
        <v>16</v>
      </c>
      <c r="D28" s="70"/>
      <c r="E28" s="70">
        <v>280</v>
      </c>
      <c r="F28" s="70">
        <v>280</v>
      </c>
      <c r="G28" s="70">
        <v>280</v>
      </c>
      <c r="H28" s="70">
        <v>280</v>
      </c>
      <c r="I28" s="70">
        <v>350</v>
      </c>
      <c r="J28" s="70">
        <v>350</v>
      </c>
      <c r="K28" s="70">
        <v>140</v>
      </c>
      <c r="L28" s="70">
        <v>140</v>
      </c>
      <c r="M28" s="70">
        <v>280</v>
      </c>
      <c r="N28" s="70">
        <v>280</v>
      </c>
      <c r="O28" s="70">
        <v>280</v>
      </c>
      <c r="P28" s="70">
        <v>280</v>
      </c>
      <c r="Q28" s="70">
        <f t="shared" si="5"/>
        <v>3220</v>
      </c>
    </row>
    <row r="29" spans="3:23" ht="20" customHeight="1" x14ac:dyDescent="0.2">
      <c r="C29" s="78" t="s">
        <v>15</v>
      </c>
      <c r="D29" s="70"/>
      <c r="E29" s="70"/>
      <c r="F29" s="70"/>
      <c r="G29" s="70"/>
      <c r="H29" s="70"/>
      <c r="I29" s="70"/>
      <c r="J29" s="70"/>
      <c r="K29" s="70"/>
      <c r="L29" s="70"/>
      <c r="M29" s="70"/>
      <c r="N29" s="70"/>
      <c r="O29" s="70"/>
      <c r="P29" s="70"/>
      <c r="Q29" s="70">
        <f t="shared" si="5"/>
        <v>0</v>
      </c>
      <c r="R29" s="1"/>
    </row>
    <row r="30" spans="3:23" ht="20" customHeight="1" x14ac:dyDescent="0.15">
      <c r="C30" s="78" t="s">
        <v>21</v>
      </c>
      <c r="D30" s="70"/>
      <c r="E30" s="70"/>
      <c r="F30" s="70"/>
      <c r="G30" s="70"/>
      <c r="H30" s="70">
        <v>15000</v>
      </c>
      <c r="I30" s="70"/>
      <c r="J30" s="70"/>
      <c r="K30" s="70"/>
      <c r="L30" s="70"/>
      <c r="M30" s="70">
        <v>5000</v>
      </c>
      <c r="N30" s="70"/>
      <c r="O30" s="70">
        <v>7500</v>
      </c>
      <c r="P30" s="79"/>
      <c r="Q30" s="70">
        <f t="shared" si="5"/>
        <v>27500</v>
      </c>
    </row>
    <row r="31" spans="3:23" ht="20" customHeight="1" x14ac:dyDescent="0.15">
      <c r="C31" s="78" t="s">
        <v>22</v>
      </c>
      <c r="D31" s="70"/>
      <c r="E31" s="70">
        <v>125</v>
      </c>
      <c r="F31" s="70">
        <v>125</v>
      </c>
      <c r="G31" s="70">
        <v>125</v>
      </c>
      <c r="H31" s="70">
        <v>125</v>
      </c>
      <c r="I31" s="70">
        <v>125</v>
      </c>
      <c r="J31" s="70">
        <v>125</v>
      </c>
      <c r="K31" s="70">
        <v>125</v>
      </c>
      <c r="L31" s="70">
        <v>600</v>
      </c>
      <c r="M31" s="70">
        <v>125</v>
      </c>
      <c r="N31" s="70">
        <v>125</v>
      </c>
      <c r="O31" s="70">
        <v>125</v>
      </c>
      <c r="P31" s="70">
        <v>1200</v>
      </c>
      <c r="Q31" s="70">
        <f t="shared" si="5"/>
        <v>3050</v>
      </c>
    </row>
    <row r="32" spans="3:23" ht="20" customHeight="1" x14ac:dyDescent="0.15">
      <c r="C32" s="78" t="s">
        <v>23</v>
      </c>
      <c r="D32" s="70"/>
      <c r="E32" s="70">
        <v>1000</v>
      </c>
      <c r="F32" s="70">
        <v>1000</v>
      </c>
      <c r="G32" s="70">
        <v>1000</v>
      </c>
      <c r="H32" s="70">
        <v>1100</v>
      </c>
      <c r="I32" s="70">
        <v>1150</v>
      </c>
      <c r="J32" s="70">
        <v>1300</v>
      </c>
      <c r="K32" s="70">
        <v>1300</v>
      </c>
      <c r="L32" s="70">
        <v>13000</v>
      </c>
      <c r="M32" s="70">
        <v>1200</v>
      </c>
      <c r="N32" s="70">
        <v>1100</v>
      </c>
      <c r="O32" s="70">
        <v>1000</v>
      </c>
      <c r="P32" s="70">
        <v>1000</v>
      </c>
      <c r="Q32" s="70">
        <f t="shared" si="5"/>
        <v>25150</v>
      </c>
    </row>
    <row r="33" spans="1:18" ht="20" customHeight="1" x14ac:dyDescent="0.2">
      <c r="A33" s="1"/>
      <c r="C33" s="78" t="s">
        <v>24</v>
      </c>
      <c r="D33" s="70"/>
      <c r="E33" s="70">
        <v>6666</v>
      </c>
      <c r="F33" s="70">
        <v>6666</v>
      </c>
      <c r="G33" s="70">
        <v>6666</v>
      </c>
      <c r="H33" s="70">
        <v>6666</v>
      </c>
      <c r="I33" s="70">
        <v>6666</v>
      </c>
      <c r="J33" s="70">
        <v>6666</v>
      </c>
      <c r="K33" s="70">
        <v>6666</v>
      </c>
      <c r="L33" s="70">
        <v>6666</v>
      </c>
      <c r="M33" s="70">
        <v>6666</v>
      </c>
      <c r="N33" s="70">
        <v>6666</v>
      </c>
      <c r="O33" s="70">
        <v>6666</v>
      </c>
      <c r="P33" s="70">
        <v>6666</v>
      </c>
      <c r="Q33" s="70">
        <f t="shared" si="5"/>
        <v>79992</v>
      </c>
    </row>
    <row r="34" spans="1:18" ht="20" customHeight="1" x14ac:dyDescent="0.15">
      <c r="C34" s="78" t="s">
        <v>25</v>
      </c>
      <c r="D34" s="70"/>
      <c r="E34" s="70"/>
      <c r="F34" s="70"/>
      <c r="G34" s="70">
        <v>1000</v>
      </c>
      <c r="H34" s="70"/>
      <c r="I34" s="70"/>
      <c r="J34" s="70"/>
      <c r="K34" s="70">
        <v>2000</v>
      </c>
      <c r="L34" s="70"/>
      <c r="M34" s="70"/>
      <c r="N34" s="70"/>
      <c r="O34" s="70"/>
      <c r="P34" s="70"/>
      <c r="Q34" s="70">
        <f t="shared" si="5"/>
        <v>3000</v>
      </c>
    </row>
    <row r="35" spans="1:18" ht="20" customHeight="1" x14ac:dyDescent="0.15">
      <c r="C35" s="78" t="s">
        <v>26</v>
      </c>
      <c r="D35" s="70" t="s">
        <v>113</v>
      </c>
      <c r="E35" s="70">
        <v>7046</v>
      </c>
      <c r="F35" s="70">
        <v>7046</v>
      </c>
      <c r="G35" s="70">
        <v>7046</v>
      </c>
      <c r="H35" s="70">
        <v>7046</v>
      </c>
      <c r="I35" s="70">
        <v>10166</v>
      </c>
      <c r="J35" s="70">
        <v>10166</v>
      </c>
      <c r="K35" s="70">
        <v>5500</v>
      </c>
      <c r="L35" s="70">
        <v>5500</v>
      </c>
      <c r="M35" s="70">
        <v>7046</v>
      </c>
      <c r="N35" s="70">
        <v>7046</v>
      </c>
      <c r="O35" s="70">
        <v>5500</v>
      </c>
      <c r="P35" s="70">
        <v>7046</v>
      </c>
      <c r="Q35" s="70">
        <f t="shared" si="5"/>
        <v>86154</v>
      </c>
    </row>
    <row r="36" spans="1:18" ht="20" customHeight="1" x14ac:dyDescent="0.15">
      <c r="C36" s="78" t="s">
        <v>27</v>
      </c>
      <c r="D36" s="70"/>
      <c r="E36" s="70"/>
      <c r="F36" s="70"/>
      <c r="G36" s="70"/>
      <c r="H36" s="70">
        <v>200</v>
      </c>
      <c r="I36" s="70"/>
      <c r="J36" s="70"/>
      <c r="K36" s="70"/>
      <c r="L36" s="70"/>
      <c r="M36" s="70">
        <v>200</v>
      </c>
      <c r="N36" s="70"/>
      <c r="O36" s="70"/>
      <c r="P36" s="79">
        <v>200</v>
      </c>
      <c r="Q36" s="70">
        <f t="shared" si="5"/>
        <v>600</v>
      </c>
    </row>
    <row r="37" spans="1:18" ht="20" customHeight="1" x14ac:dyDescent="0.15">
      <c r="C37" s="78" t="s">
        <v>29</v>
      </c>
      <c r="D37" s="70"/>
      <c r="E37" s="70">
        <v>120</v>
      </c>
      <c r="F37" s="70">
        <v>120</v>
      </c>
      <c r="G37" s="70">
        <v>120</v>
      </c>
      <c r="H37" s="70">
        <v>120</v>
      </c>
      <c r="I37" s="70">
        <v>120</v>
      </c>
      <c r="J37" s="70">
        <v>120</v>
      </c>
      <c r="K37" s="70">
        <v>120</v>
      </c>
      <c r="L37" s="70">
        <v>120</v>
      </c>
      <c r="M37" s="70">
        <v>120</v>
      </c>
      <c r="N37" s="70">
        <v>120</v>
      </c>
      <c r="O37" s="70">
        <v>120</v>
      </c>
      <c r="P37" s="70">
        <v>120</v>
      </c>
      <c r="Q37" s="70">
        <f t="shared" si="5"/>
        <v>1440</v>
      </c>
    </row>
    <row r="38" spans="1:18" ht="20" customHeight="1" x14ac:dyDescent="0.15">
      <c r="C38" s="78" t="s">
        <v>31</v>
      </c>
      <c r="D38" s="70"/>
      <c r="E38" s="70">
        <v>150</v>
      </c>
      <c r="F38" s="70">
        <v>150</v>
      </c>
      <c r="G38" s="70">
        <v>150</v>
      </c>
      <c r="H38" s="70">
        <v>150</v>
      </c>
      <c r="I38" s="70">
        <v>150</v>
      </c>
      <c r="J38" s="70">
        <v>150</v>
      </c>
      <c r="K38" s="70">
        <v>150</v>
      </c>
      <c r="L38" s="70">
        <v>150</v>
      </c>
      <c r="M38" s="70">
        <v>150</v>
      </c>
      <c r="N38" s="70">
        <v>150</v>
      </c>
      <c r="O38" s="70">
        <v>150</v>
      </c>
      <c r="P38" s="70">
        <v>150</v>
      </c>
      <c r="Q38" s="70">
        <f t="shared" si="5"/>
        <v>1800</v>
      </c>
    </row>
    <row r="39" spans="1:18" ht="20" customHeight="1" x14ac:dyDescent="0.15">
      <c r="C39" s="78" t="s">
        <v>32</v>
      </c>
      <c r="D39" s="70"/>
      <c r="E39" s="70"/>
      <c r="F39" s="70"/>
      <c r="G39" s="70"/>
      <c r="H39" s="70">
        <v>400</v>
      </c>
      <c r="I39" s="70"/>
      <c r="J39" s="70"/>
      <c r="K39" s="70"/>
      <c r="L39" s="70"/>
      <c r="M39" s="70"/>
      <c r="N39" s="70"/>
      <c r="O39" s="70">
        <v>1200</v>
      </c>
      <c r="P39" s="79"/>
      <c r="Q39" s="70">
        <f t="shared" si="5"/>
        <v>1600</v>
      </c>
    </row>
    <row r="40" spans="1:18" s="1" customFormat="1" ht="20" customHeight="1" x14ac:dyDescent="0.2">
      <c r="C40" s="78" t="s">
        <v>33</v>
      </c>
      <c r="D40" s="70" t="s">
        <v>131</v>
      </c>
      <c r="E40" s="70">
        <v>300</v>
      </c>
      <c r="F40" s="70"/>
      <c r="G40" s="70"/>
      <c r="H40" s="70">
        <v>300</v>
      </c>
      <c r="I40" s="70"/>
      <c r="J40" s="70"/>
      <c r="K40" s="70">
        <v>300</v>
      </c>
      <c r="L40" s="70"/>
      <c r="M40" s="70"/>
      <c r="N40" s="70">
        <v>300</v>
      </c>
      <c r="O40" s="70"/>
      <c r="P40" s="70"/>
      <c r="Q40" s="70">
        <f t="shared" si="5"/>
        <v>1200</v>
      </c>
      <c r="R40"/>
    </row>
    <row r="41" spans="1:18" ht="20" customHeight="1" x14ac:dyDescent="0.2">
      <c r="C41" s="77" t="s">
        <v>0</v>
      </c>
      <c r="D41" s="75"/>
      <c r="E41" s="75"/>
      <c r="F41" s="75"/>
      <c r="G41" s="75"/>
      <c r="H41" s="75"/>
      <c r="I41" s="75"/>
      <c r="J41" s="75"/>
      <c r="K41" s="75"/>
      <c r="L41" s="75"/>
      <c r="M41" s="75"/>
      <c r="N41" s="75"/>
      <c r="O41" s="75"/>
      <c r="P41" s="76"/>
      <c r="Q41" s="73"/>
      <c r="R41" s="1"/>
    </row>
    <row r="42" spans="1:18" ht="20" customHeight="1" x14ac:dyDescent="0.15">
      <c r="C42" s="78" t="s">
        <v>18</v>
      </c>
      <c r="D42" s="70"/>
      <c r="E42" s="70"/>
      <c r="F42" s="70"/>
      <c r="G42" s="70"/>
      <c r="H42" s="70"/>
      <c r="I42" s="70"/>
      <c r="J42" s="70"/>
      <c r="K42" s="70"/>
      <c r="L42" s="70"/>
      <c r="M42" s="70"/>
      <c r="N42" s="70"/>
      <c r="O42" s="70"/>
      <c r="P42" s="70"/>
      <c r="Q42" s="80">
        <f t="shared" ref="Q42:Q46" si="6">SUM(E42:P42)</f>
        <v>0</v>
      </c>
    </row>
    <row r="43" spans="1:18" ht="20" customHeight="1" x14ac:dyDescent="0.15">
      <c r="C43" s="78" t="s">
        <v>97</v>
      </c>
      <c r="D43" s="70"/>
      <c r="E43" s="70">
        <v>5500</v>
      </c>
      <c r="F43" s="70">
        <v>5500</v>
      </c>
      <c r="G43" s="70">
        <v>5500</v>
      </c>
      <c r="H43" s="70">
        <v>5500</v>
      </c>
      <c r="I43" s="70">
        <v>5500</v>
      </c>
      <c r="J43" s="70">
        <v>5500</v>
      </c>
      <c r="K43" s="70">
        <v>5500</v>
      </c>
      <c r="L43" s="70">
        <v>5500</v>
      </c>
      <c r="M43" s="70">
        <v>5500</v>
      </c>
      <c r="N43" s="70">
        <v>5500</v>
      </c>
      <c r="O43" s="70">
        <v>5500</v>
      </c>
      <c r="P43" s="70">
        <v>5500</v>
      </c>
      <c r="Q43" s="80">
        <f t="shared" si="6"/>
        <v>66000</v>
      </c>
    </row>
    <row r="44" spans="1:18" ht="20" customHeight="1" x14ac:dyDescent="0.15">
      <c r="C44" s="78" t="s">
        <v>0</v>
      </c>
      <c r="D44" s="70"/>
      <c r="E44" s="70">
        <v>0</v>
      </c>
      <c r="F44" s="70">
        <v>0</v>
      </c>
      <c r="G44" s="70">
        <v>0</v>
      </c>
      <c r="H44" s="70">
        <v>0</v>
      </c>
      <c r="I44" s="70">
        <v>0</v>
      </c>
      <c r="J44" s="70">
        <v>0</v>
      </c>
      <c r="K44" s="70">
        <v>0</v>
      </c>
      <c r="L44" s="70">
        <v>0</v>
      </c>
      <c r="M44" s="70">
        <v>0</v>
      </c>
      <c r="N44" s="70">
        <v>0</v>
      </c>
      <c r="O44" s="70">
        <v>0</v>
      </c>
      <c r="P44" s="79">
        <v>0</v>
      </c>
      <c r="Q44" s="80">
        <f t="shared" si="6"/>
        <v>0</v>
      </c>
    </row>
    <row r="45" spans="1:18" ht="20" customHeight="1" x14ac:dyDescent="0.15">
      <c r="C45" s="78" t="s">
        <v>0</v>
      </c>
      <c r="D45" s="70"/>
      <c r="E45" s="70">
        <v>0</v>
      </c>
      <c r="F45" s="70">
        <v>0</v>
      </c>
      <c r="G45" s="70">
        <v>0</v>
      </c>
      <c r="H45" s="70">
        <v>0</v>
      </c>
      <c r="I45" s="70">
        <v>0</v>
      </c>
      <c r="J45" s="70">
        <v>0</v>
      </c>
      <c r="K45" s="70">
        <v>0</v>
      </c>
      <c r="L45" s="70">
        <v>0</v>
      </c>
      <c r="M45" s="70">
        <v>0</v>
      </c>
      <c r="N45" s="70">
        <v>0</v>
      </c>
      <c r="O45" s="70">
        <v>0</v>
      </c>
      <c r="P45" s="79">
        <v>0</v>
      </c>
      <c r="Q45" s="80">
        <f t="shared" si="6"/>
        <v>0</v>
      </c>
    </row>
    <row r="46" spans="1:18" ht="20" customHeight="1" x14ac:dyDescent="0.15">
      <c r="C46" s="68" t="s">
        <v>34</v>
      </c>
      <c r="D46" s="81"/>
      <c r="E46" s="81">
        <f t="shared" ref="E46:P46" si="7">SUM(E18:E45)</f>
        <v>25957.046200000001</v>
      </c>
      <c r="F46" s="81">
        <f t="shared" si="7"/>
        <v>25867.699199999999</v>
      </c>
      <c r="G46" s="81">
        <f t="shared" si="7"/>
        <v>24386.417999999998</v>
      </c>
      <c r="H46" s="81">
        <f t="shared" si="7"/>
        <v>42316.336299999995</v>
      </c>
      <c r="I46" s="81">
        <f t="shared" si="7"/>
        <v>27108.034</v>
      </c>
      <c r="J46" s="81">
        <f t="shared" si="7"/>
        <v>27488.93</v>
      </c>
      <c r="K46" s="81">
        <f t="shared" si="7"/>
        <v>26702.870600000002</v>
      </c>
      <c r="L46" s="81">
        <f t="shared" si="7"/>
        <v>34066.909599999999</v>
      </c>
      <c r="M46" s="81">
        <f t="shared" si="7"/>
        <v>28798.121999999999</v>
      </c>
      <c r="N46" s="81">
        <f t="shared" si="7"/>
        <v>26458.54</v>
      </c>
      <c r="O46" s="81">
        <f t="shared" si="7"/>
        <v>30506.383999999998</v>
      </c>
      <c r="P46" s="82">
        <f t="shared" si="7"/>
        <v>24791.625</v>
      </c>
      <c r="Q46" s="80">
        <f t="shared" si="6"/>
        <v>344448.91489999992</v>
      </c>
    </row>
    <row r="47" spans="1:18" ht="20" customHeight="1" x14ac:dyDescent="0.15">
      <c r="C47" s="83"/>
      <c r="D47" s="84"/>
      <c r="E47" s="84"/>
      <c r="F47" s="84"/>
      <c r="G47" s="84"/>
      <c r="H47" s="84"/>
      <c r="I47" s="84"/>
      <c r="J47" s="84"/>
      <c r="K47" s="84"/>
      <c r="L47" s="84"/>
      <c r="M47" s="84"/>
      <c r="N47" s="84"/>
      <c r="O47" s="84"/>
      <c r="P47" s="85"/>
      <c r="Q47" s="84"/>
    </row>
    <row r="48" spans="1:18" ht="20" customHeight="1" x14ac:dyDescent="0.15">
      <c r="C48" s="68" t="s">
        <v>48</v>
      </c>
      <c r="D48" s="81"/>
      <c r="E48" s="97">
        <f t="shared" ref="E48:Q48" si="8">E15-E46</f>
        <v>9048.9537999999993</v>
      </c>
      <c r="F48" s="97">
        <f t="shared" si="8"/>
        <v>9028.3008000000009</v>
      </c>
      <c r="G48" s="97">
        <f t="shared" si="8"/>
        <v>-46.417999999997846</v>
      </c>
      <c r="H48" s="98">
        <f t="shared" si="8"/>
        <v>-27597.336299999995</v>
      </c>
      <c r="I48" s="97">
        <f t="shared" si="8"/>
        <v>17311.966</v>
      </c>
      <c r="J48" s="97">
        <f t="shared" si="8"/>
        <v>48411.07</v>
      </c>
      <c r="K48" s="98">
        <f t="shared" si="8"/>
        <v>-1524.870600000002</v>
      </c>
      <c r="L48" s="98">
        <f t="shared" si="8"/>
        <v>-8818.909599999999</v>
      </c>
      <c r="M48" s="98">
        <f t="shared" si="8"/>
        <v>-2938.1219999999994</v>
      </c>
      <c r="N48" s="97">
        <f t="shared" si="8"/>
        <v>13741.46</v>
      </c>
      <c r="O48" s="98">
        <f t="shared" si="8"/>
        <v>-10586.383999999998</v>
      </c>
      <c r="P48" s="99">
        <f t="shared" si="8"/>
        <v>11458.375</v>
      </c>
      <c r="Q48" s="100">
        <f t="shared" si="8"/>
        <v>57488.085100000084</v>
      </c>
    </row>
    <row r="49" spans="2:22" x14ac:dyDescent="0.15">
      <c r="C49" s="68" t="s">
        <v>49</v>
      </c>
      <c r="D49" s="70"/>
      <c r="E49" s="70">
        <v>2000</v>
      </c>
      <c r="F49" s="70">
        <f>E51</f>
        <v>11048.953799999999</v>
      </c>
      <c r="G49" s="70">
        <f>F51</f>
        <v>20077.2546</v>
      </c>
      <c r="H49" s="70">
        <f t="shared" ref="H49:Q49" si="9">G51</f>
        <v>20030.836600000002</v>
      </c>
      <c r="I49" s="70">
        <f t="shared" si="9"/>
        <v>-7566.499699999993</v>
      </c>
      <c r="J49" s="70">
        <f t="shared" si="9"/>
        <v>9745.4663000000073</v>
      </c>
      <c r="K49" s="70">
        <f t="shared" si="9"/>
        <v>58156.536300000007</v>
      </c>
      <c r="L49" s="70">
        <f t="shared" si="9"/>
        <v>56631.665700000005</v>
      </c>
      <c r="M49" s="70">
        <f t="shared" si="9"/>
        <v>47812.756100000006</v>
      </c>
      <c r="N49" s="70">
        <f t="shared" si="9"/>
        <v>44874.63410000001</v>
      </c>
      <c r="O49" s="70">
        <f t="shared" si="9"/>
        <v>58616.094100000009</v>
      </c>
      <c r="P49" s="70">
        <f t="shared" si="9"/>
        <v>48029.710100000011</v>
      </c>
      <c r="Q49" s="70">
        <f t="shared" si="9"/>
        <v>59488.085100000011</v>
      </c>
    </row>
    <row r="50" spans="2:22" ht="20" customHeight="1" x14ac:dyDescent="0.15">
      <c r="C50" s="83"/>
      <c r="D50" s="84"/>
      <c r="E50" s="84"/>
      <c r="F50" s="84"/>
      <c r="G50" s="84"/>
      <c r="H50" s="84"/>
      <c r="I50" s="84"/>
      <c r="J50" s="84"/>
      <c r="K50" s="84"/>
      <c r="L50" s="84"/>
      <c r="M50" s="84"/>
      <c r="N50" s="84"/>
      <c r="O50" s="84"/>
      <c r="P50" s="85"/>
      <c r="Q50" s="84"/>
    </row>
    <row r="51" spans="2:22" x14ac:dyDescent="0.15">
      <c r="C51" s="86" t="s">
        <v>50</v>
      </c>
      <c r="D51" s="81"/>
      <c r="E51" s="81">
        <f t="shared" ref="E51:Q51" si="10">E49+E48</f>
        <v>11048.953799999999</v>
      </c>
      <c r="F51" s="81">
        <f t="shared" si="10"/>
        <v>20077.2546</v>
      </c>
      <c r="G51" s="81">
        <f t="shared" si="10"/>
        <v>20030.836600000002</v>
      </c>
      <c r="H51" s="81">
        <f t="shared" si="10"/>
        <v>-7566.499699999993</v>
      </c>
      <c r="I51" s="81">
        <f t="shared" si="10"/>
        <v>9745.4663000000073</v>
      </c>
      <c r="J51" s="81">
        <f t="shared" si="10"/>
        <v>58156.536300000007</v>
      </c>
      <c r="K51" s="81">
        <f t="shared" si="10"/>
        <v>56631.665700000005</v>
      </c>
      <c r="L51" s="81">
        <f t="shared" si="10"/>
        <v>47812.756100000006</v>
      </c>
      <c r="M51" s="81">
        <f t="shared" si="10"/>
        <v>44874.63410000001</v>
      </c>
      <c r="N51" s="81">
        <f t="shared" si="10"/>
        <v>58616.094100000009</v>
      </c>
      <c r="O51" s="81">
        <f t="shared" si="10"/>
        <v>48029.710100000011</v>
      </c>
      <c r="P51" s="81">
        <f t="shared" si="10"/>
        <v>59488.085100000011</v>
      </c>
      <c r="Q51" s="81">
        <f t="shared" si="10"/>
        <v>116976.1702000001</v>
      </c>
    </row>
    <row r="52" spans="2:22" x14ac:dyDescent="0.2">
      <c r="P52"/>
      <c r="Q52" s="1"/>
    </row>
    <row r="53" spans="2:22" ht="28.5" customHeight="1" x14ac:dyDescent="0.2">
      <c r="C53" s="101" t="s">
        <v>114</v>
      </c>
      <c r="D53" s="101"/>
      <c r="E53" s="101"/>
      <c r="F53" s="49"/>
      <c r="G53" s="49"/>
      <c r="P53" s="1"/>
    </row>
    <row r="54" spans="2:22" x14ac:dyDescent="0.2">
      <c r="B54" s="1"/>
      <c r="C54" s="1"/>
      <c r="D54" s="1"/>
      <c r="P54" s="1"/>
    </row>
    <row r="55" spans="2:22" x14ac:dyDescent="0.2">
      <c r="B55" s="13"/>
      <c r="C55" s="102" t="s">
        <v>52</v>
      </c>
      <c r="D55" s="102"/>
      <c r="F55" s="102" t="s">
        <v>119</v>
      </c>
      <c r="G55" s="102"/>
      <c r="H55" s="103"/>
      <c r="I55" s="103"/>
      <c r="J55" s="103"/>
      <c r="K55" s="103"/>
      <c r="L55" s="103"/>
      <c r="M55" s="103"/>
      <c r="N55" s="103"/>
      <c r="O55" s="103"/>
      <c r="P55" s="104"/>
      <c r="Q55" s="103"/>
      <c r="R55" s="103"/>
      <c r="S55" s="103"/>
      <c r="T55" s="103"/>
      <c r="U55" s="103"/>
      <c r="V55" s="103"/>
    </row>
    <row r="56" spans="2:22" ht="15" customHeight="1" x14ac:dyDescent="0.2">
      <c r="P56" s="1"/>
    </row>
    <row r="57" spans="2:22" ht="15" customHeight="1" x14ac:dyDescent="0.2">
      <c r="B57" s="127"/>
      <c r="C57" s="150" t="s">
        <v>159</v>
      </c>
      <c r="D57" s="150" t="s">
        <v>160</v>
      </c>
      <c r="I57" s="1"/>
      <c r="P57"/>
    </row>
    <row r="58" spans="2:22" ht="15" customHeight="1" x14ac:dyDescent="0.2">
      <c r="B58" s="127"/>
      <c r="C58" s="151"/>
      <c r="D58" s="151"/>
      <c r="F58" s="105"/>
      <c r="G58" s="46" t="s">
        <v>117</v>
      </c>
      <c r="H58" s="46" t="s">
        <v>98</v>
      </c>
      <c r="I58" s="106" t="s">
        <v>99</v>
      </c>
      <c r="J58" s="46" t="s">
        <v>100</v>
      </c>
      <c r="K58" s="46" t="s">
        <v>101</v>
      </c>
      <c r="L58" s="46" t="s">
        <v>124</v>
      </c>
      <c r="M58" s="46" t="s">
        <v>102</v>
      </c>
      <c r="N58" s="46" t="s">
        <v>103</v>
      </c>
      <c r="O58" s="46" t="s">
        <v>104</v>
      </c>
      <c r="P58" s="46" t="s">
        <v>105</v>
      </c>
      <c r="Q58" s="46" t="s">
        <v>106</v>
      </c>
      <c r="R58" s="46" t="s">
        <v>107</v>
      </c>
      <c r="S58" s="107"/>
      <c r="T58" s="148" t="s">
        <v>125</v>
      </c>
      <c r="U58" s="149"/>
      <c r="V58" s="149"/>
    </row>
    <row r="59" spans="2:22" ht="15" customHeight="1" x14ac:dyDescent="0.2">
      <c r="B59" s="127"/>
      <c r="C59" s="151"/>
      <c r="D59" s="151"/>
      <c r="F59" s="47" t="s">
        <v>121</v>
      </c>
      <c r="G59" s="108">
        <v>34</v>
      </c>
      <c r="H59" s="108">
        <v>48</v>
      </c>
      <c r="I59" s="109">
        <v>38</v>
      </c>
      <c r="J59" s="108">
        <v>51</v>
      </c>
      <c r="K59" s="108">
        <v>67</v>
      </c>
      <c r="L59" s="108">
        <v>65</v>
      </c>
      <c r="M59" s="108">
        <v>33</v>
      </c>
      <c r="N59" s="108">
        <v>39</v>
      </c>
      <c r="O59" s="108">
        <v>35</v>
      </c>
      <c r="P59" s="108">
        <v>45</v>
      </c>
      <c r="Q59" s="108">
        <v>32</v>
      </c>
      <c r="R59" s="108">
        <v>25</v>
      </c>
    </row>
    <row r="60" spans="2:22" ht="15" customHeight="1" x14ac:dyDescent="0.2">
      <c r="B60" s="127"/>
      <c r="C60" s="151"/>
      <c r="D60" s="151"/>
      <c r="F60" s="47" t="s">
        <v>120</v>
      </c>
      <c r="G60" s="48">
        <v>71</v>
      </c>
      <c r="H60" s="48">
        <v>52</v>
      </c>
      <c r="I60" s="110">
        <v>55</v>
      </c>
      <c r="J60" s="48">
        <v>47</v>
      </c>
      <c r="K60" s="48">
        <v>42</v>
      </c>
      <c r="L60" s="48">
        <v>62</v>
      </c>
      <c r="M60" s="48">
        <v>41</v>
      </c>
      <c r="N60" s="48">
        <v>43</v>
      </c>
      <c r="O60" s="48">
        <v>57</v>
      </c>
      <c r="P60" s="48">
        <v>60</v>
      </c>
      <c r="Q60" s="48">
        <v>60</v>
      </c>
      <c r="R60" s="48">
        <v>95</v>
      </c>
      <c r="T60" s="111">
        <f>SUM(G60:R60)/12</f>
        <v>57.083333333333336</v>
      </c>
      <c r="U60" s="153" t="s">
        <v>126</v>
      </c>
      <c r="V60" s="154"/>
    </row>
    <row r="61" spans="2:22" ht="15" customHeight="1" x14ac:dyDescent="0.2">
      <c r="B61" s="127"/>
      <c r="C61" s="151"/>
      <c r="D61" s="151"/>
      <c r="F61" s="47" t="s">
        <v>122</v>
      </c>
      <c r="G61" s="108">
        <v>29</v>
      </c>
      <c r="H61" s="108">
        <v>26</v>
      </c>
      <c r="I61" s="109">
        <v>26</v>
      </c>
      <c r="J61" s="108">
        <v>27</v>
      </c>
      <c r="K61" s="108">
        <v>30</v>
      </c>
      <c r="L61" s="108">
        <v>30</v>
      </c>
      <c r="M61" s="108">
        <v>26</v>
      </c>
      <c r="N61" s="108">
        <v>24</v>
      </c>
      <c r="O61" s="108">
        <v>28</v>
      </c>
      <c r="P61" s="108">
        <v>26</v>
      </c>
      <c r="Q61" s="108">
        <v>26</v>
      </c>
      <c r="R61" s="108">
        <v>30</v>
      </c>
      <c r="T61" s="112">
        <f>SUM(G61:R61)</f>
        <v>328</v>
      </c>
      <c r="U61" s="153" t="s">
        <v>127</v>
      </c>
      <c r="V61" s="154"/>
    </row>
    <row r="62" spans="2:22" ht="15" customHeight="1" x14ac:dyDescent="0.15">
      <c r="B62" s="127"/>
      <c r="C62" s="151"/>
      <c r="D62" s="151"/>
      <c r="F62" s="47" t="s">
        <v>123</v>
      </c>
      <c r="G62" s="48">
        <f>SUM(G59*G60)*G61</f>
        <v>70006</v>
      </c>
      <c r="H62" s="48">
        <f t="shared" ref="H62:R62" si="11">SUM(H59*H60)*H61</f>
        <v>64896</v>
      </c>
      <c r="I62" s="48">
        <f t="shared" si="11"/>
        <v>54340</v>
      </c>
      <c r="J62" s="48">
        <f t="shared" si="11"/>
        <v>64719</v>
      </c>
      <c r="K62" s="48">
        <f t="shared" si="11"/>
        <v>84420</v>
      </c>
      <c r="L62" s="48">
        <f t="shared" si="11"/>
        <v>120900</v>
      </c>
      <c r="M62" s="48">
        <f t="shared" si="11"/>
        <v>35178</v>
      </c>
      <c r="N62" s="48">
        <f t="shared" si="11"/>
        <v>40248</v>
      </c>
      <c r="O62" s="48">
        <f t="shared" si="11"/>
        <v>55860</v>
      </c>
      <c r="P62" s="48">
        <f t="shared" si="11"/>
        <v>70200</v>
      </c>
      <c r="Q62" s="48">
        <f t="shared" si="11"/>
        <v>49920</v>
      </c>
      <c r="R62" s="48">
        <f t="shared" si="11"/>
        <v>71250</v>
      </c>
      <c r="T62" s="113">
        <f>SUM(G62:R62)</f>
        <v>781937</v>
      </c>
      <c r="U62" s="153" t="s">
        <v>128</v>
      </c>
      <c r="V62" s="154"/>
    </row>
    <row r="63" spans="2:22" ht="15" customHeight="1" x14ac:dyDescent="0.2">
      <c r="B63" s="127"/>
      <c r="C63" s="151"/>
      <c r="D63" s="151"/>
      <c r="P63" s="1"/>
    </row>
    <row r="64" spans="2:22" ht="15" customHeight="1" x14ac:dyDescent="0.2">
      <c r="B64" s="127"/>
      <c r="C64" s="151"/>
      <c r="D64" s="151"/>
      <c r="P64" s="1"/>
    </row>
    <row r="65" spans="2:16" ht="15" customHeight="1" x14ac:dyDescent="0.2">
      <c r="B65" s="127"/>
      <c r="C65" s="151"/>
      <c r="D65" s="151"/>
      <c r="P65" s="1"/>
    </row>
    <row r="66" spans="2:16" ht="15" customHeight="1" x14ac:dyDescent="0.2">
      <c r="B66" s="127"/>
      <c r="C66" s="151"/>
      <c r="D66" s="151"/>
      <c r="P66" s="1"/>
    </row>
    <row r="67" spans="2:16" ht="15" customHeight="1" x14ac:dyDescent="0.2">
      <c r="B67" s="127"/>
      <c r="C67" s="151"/>
      <c r="D67" s="151"/>
      <c r="P67" s="1"/>
    </row>
    <row r="68" spans="2:16" x14ac:dyDescent="0.2">
      <c r="B68" s="127"/>
      <c r="C68" s="151"/>
      <c r="D68" s="151"/>
      <c r="P68" s="1"/>
    </row>
    <row r="69" spans="2:16" x14ac:dyDescent="0.2">
      <c r="B69" s="127"/>
      <c r="C69" s="151"/>
      <c r="D69" s="151"/>
      <c r="P69" s="1"/>
    </row>
    <row r="70" spans="2:16" x14ac:dyDescent="0.2">
      <c r="B70" s="127"/>
      <c r="C70" s="151"/>
      <c r="D70" s="151"/>
      <c r="P70" s="1"/>
    </row>
    <row r="71" spans="2:16" x14ac:dyDescent="0.2">
      <c r="B71" s="127"/>
      <c r="C71" s="151"/>
      <c r="D71" s="151"/>
      <c r="P71" s="1"/>
    </row>
    <row r="72" spans="2:16" x14ac:dyDescent="0.2">
      <c r="B72" s="127"/>
      <c r="C72" s="151"/>
      <c r="D72" s="151"/>
      <c r="P72" s="1"/>
    </row>
    <row r="73" spans="2:16" x14ac:dyDescent="0.2">
      <c r="B73" s="127"/>
      <c r="C73" s="152"/>
      <c r="D73" s="152"/>
      <c r="P73" s="1"/>
    </row>
    <row r="74" spans="2:16" x14ac:dyDescent="0.2">
      <c r="P74" s="1"/>
    </row>
    <row r="75" spans="2:16" x14ac:dyDescent="0.2">
      <c r="P75" s="1"/>
    </row>
    <row r="76" spans="2:16" x14ac:dyDescent="0.2">
      <c r="P76" s="1"/>
    </row>
    <row r="77" spans="2:16" x14ac:dyDescent="0.2">
      <c r="C77" s="114" t="s">
        <v>115</v>
      </c>
      <c r="D77" s="43"/>
      <c r="E77" s="43"/>
      <c r="F77" s="43"/>
      <c r="P77" s="1"/>
    </row>
    <row r="78" spans="2:16" x14ac:dyDescent="0.2">
      <c r="P78" s="1"/>
    </row>
    <row r="79" spans="2:16" ht="291.75" customHeight="1" x14ac:dyDescent="0.2">
      <c r="C79" s="115" t="s">
        <v>116</v>
      </c>
      <c r="M79" s="1"/>
      <c r="P79"/>
    </row>
    <row r="80" spans="2:16" x14ac:dyDescent="0.2">
      <c r="C80" s="116"/>
      <c r="M80" s="1"/>
      <c r="P80"/>
    </row>
    <row r="81" spans="2:16" x14ac:dyDescent="0.2">
      <c r="C81" s="25"/>
      <c r="M81" s="1"/>
      <c r="P81"/>
    </row>
    <row r="82" spans="2:16" x14ac:dyDescent="0.2">
      <c r="C82" s="114" t="s">
        <v>54</v>
      </c>
      <c r="M82" s="1"/>
      <c r="P82"/>
    </row>
    <row r="83" spans="2:16" x14ac:dyDescent="0.2">
      <c r="M83" s="1"/>
      <c r="P83"/>
    </row>
    <row r="84" spans="2:16" ht="165" x14ac:dyDescent="0.2">
      <c r="C84" s="115" t="s">
        <v>145</v>
      </c>
      <c r="D84" s="25"/>
      <c r="E84" s="25"/>
      <c r="F84" s="25"/>
      <c r="M84" s="1"/>
      <c r="P84"/>
    </row>
    <row r="85" spans="2:16" x14ac:dyDescent="0.2">
      <c r="C85" s="25"/>
      <c r="D85" s="25"/>
      <c r="E85" s="25"/>
      <c r="F85" s="25"/>
      <c r="M85" s="1"/>
      <c r="P85"/>
    </row>
    <row r="86" spans="2:16" x14ac:dyDescent="0.2">
      <c r="C86" s="25"/>
      <c r="D86" s="25"/>
      <c r="E86" s="25"/>
      <c r="F86" s="25"/>
      <c r="M86" s="1"/>
      <c r="P86"/>
    </row>
    <row r="87" spans="2:16" x14ac:dyDescent="0.2">
      <c r="C87" s="25"/>
      <c r="D87" s="25"/>
      <c r="E87" s="25"/>
      <c r="F87" s="25"/>
      <c r="M87" s="1"/>
      <c r="P87"/>
    </row>
    <row r="88" spans="2:16" x14ac:dyDescent="0.2">
      <c r="C88" s="25"/>
      <c r="D88" s="25"/>
      <c r="E88" s="25"/>
      <c r="F88" s="25"/>
      <c r="M88" s="1"/>
      <c r="P88"/>
    </row>
    <row r="89" spans="2:16" x14ac:dyDescent="0.2">
      <c r="C89" s="25"/>
      <c r="D89" s="25"/>
      <c r="E89" s="25"/>
      <c r="F89" s="25"/>
      <c r="M89" s="1"/>
      <c r="P89"/>
    </row>
    <row r="90" spans="2:16" x14ac:dyDescent="0.2">
      <c r="C90" s="25"/>
      <c r="D90" s="25"/>
      <c r="E90" s="25"/>
      <c r="F90" s="25"/>
      <c r="M90" s="1"/>
      <c r="P90"/>
    </row>
    <row r="91" spans="2:16" x14ac:dyDescent="0.2">
      <c r="B91" s="45" t="s">
        <v>118</v>
      </c>
      <c r="C91" s="25"/>
      <c r="D91" s="25"/>
      <c r="E91" s="25"/>
      <c r="F91" s="25"/>
      <c r="M91" s="1"/>
      <c r="P91"/>
    </row>
    <row r="92" spans="2:16" x14ac:dyDescent="0.2">
      <c r="C92" s="25"/>
      <c r="D92" s="25"/>
      <c r="E92" s="25"/>
      <c r="F92" s="25"/>
      <c r="M92" s="1"/>
      <c r="P92"/>
    </row>
    <row r="93" spans="2:16" ht="88.5" customHeight="1" x14ac:dyDescent="0.2">
      <c r="B93" s="126" t="s">
        <v>56</v>
      </c>
      <c r="C93" s="147"/>
      <c r="D93" s="147"/>
      <c r="E93" s="147"/>
      <c r="F93" s="147"/>
      <c r="G93" s="147"/>
      <c r="H93" s="147"/>
      <c r="I93" s="147"/>
      <c r="J93" s="147"/>
      <c r="M93" s="1"/>
      <c r="P93"/>
    </row>
    <row r="94" spans="2:16" x14ac:dyDescent="0.2">
      <c r="C94" s="25"/>
      <c r="D94" s="25"/>
      <c r="E94" s="25"/>
      <c r="F94" s="25"/>
      <c r="M94" s="1"/>
      <c r="P94"/>
    </row>
    <row r="95" spans="2:16" x14ac:dyDescent="0.2">
      <c r="C95" s="25"/>
      <c r="D95" s="25"/>
      <c r="E95" s="25"/>
      <c r="F95" s="25"/>
      <c r="M95" s="1"/>
      <c r="P95"/>
    </row>
    <row r="96" spans="2:16" x14ac:dyDescent="0.2">
      <c r="C96" s="25"/>
      <c r="D96" s="25"/>
      <c r="E96" s="25"/>
      <c r="F96" s="25"/>
      <c r="M96" s="1"/>
      <c r="P96"/>
    </row>
    <row r="97" spans="2:16" x14ac:dyDescent="0.2">
      <c r="C97" s="25"/>
      <c r="D97" s="25"/>
      <c r="E97" s="25"/>
      <c r="F97" s="25"/>
      <c r="M97" s="1"/>
      <c r="P97"/>
    </row>
    <row r="98" spans="2:16" ht="119" customHeight="1" x14ac:dyDescent="0.2">
      <c r="B98" s="117"/>
      <c r="C98" s="25"/>
      <c r="D98" s="25"/>
      <c r="E98" s="25"/>
      <c r="F98" s="25"/>
      <c r="G98" s="117"/>
      <c r="H98" s="117"/>
      <c r="I98" s="117"/>
      <c r="M98" s="1"/>
      <c r="P98"/>
    </row>
    <row r="99" spans="2:16" x14ac:dyDescent="0.2">
      <c r="C99" s="25"/>
      <c r="D99" s="25"/>
      <c r="E99" s="25"/>
      <c r="F99" s="25"/>
      <c r="M99" s="1"/>
      <c r="P99"/>
    </row>
    <row r="100" spans="2:16" x14ac:dyDescent="0.2">
      <c r="C100" s="25"/>
      <c r="D100" s="25"/>
      <c r="E100" s="25"/>
      <c r="F100" s="25"/>
      <c r="M100" s="1"/>
      <c r="P100"/>
    </row>
    <row r="101" spans="2:16" ht="176" customHeight="1" x14ac:dyDescent="0.2">
      <c r="C101" s="25"/>
      <c r="D101" s="25"/>
      <c r="E101" s="25"/>
      <c r="F101" s="25"/>
      <c r="G101" s="25"/>
      <c r="H101" s="25"/>
      <c r="I101" s="25"/>
      <c r="M101" s="1"/>
      <c r="P101"/>
    </row>
    <row r="102" spans="2:16" x14ac:dyDescent="0.2">
      <c r="C102" s="25"/>
      <c r="M102" s="1"/>
      <c r="P102"/>
    </row>
  </sheetData>
  <mergeCells count="22">
    <mergeCell ref="B93:J93"/>
    <mergeCell ref="T58:V58"/>
    <mergeCell ref="B57:B73"/>
    <mergeCell ref="D57:D73"/>
    <mergeCell ref="C57:C73"/>
    <mergeCell ref="U61:V61"/>
    <mergeCell ref="U62:V62"/>
    <mergeCell ref="U60:V60"/>
    <mergeCell ref="V11:W11"/>
    <mergeCell ref="V12:W12"/>
    <mergeCell ref="V13:W13"/>
    <mergeCell ref="U6:W6"/>
    <mergeCell ref="V7:W7"/>
    <mergeCell ref="V10:W10"/>
    <mergeCell ref="U8:U9"/>
    <mergeCell ref="V8:W9"/>
    <mergeCell ref="U19:U20"/>
    <mergeCell ref="V19:W20"/>
    <mergeCell ref="V14:W16"/>
    <mergeCell ref="U14:U16"/>
    <mergeCell ref="U17:U18"/>
    <mergeCell ref="V17:W18"/>
  </mergeCells>
  <pageMargins left="0.3" right="0.3" top="0.3" bottom="0.3" header="0" footer="0"/>
  <pageSetup scale="78"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pageSetUpPr fitToPage="1"/>
  </sheetPr>
  <dimension ref="A1:P82"/>
  <sheetViews>
    <sheetView topLeftCell="E1" zoomScale="80" zoomScaleNormal="80" zoomScalePageLayoutView="80" workbookViewId="0">
      <pane ySplit="1" topLeftCell="A2" activePane="bottomLeft" state="frozen"/>
      <selection pane="bottomLeft" activeCell="E7" sqref="E7"/>
    </sheetView>
  </sheetViews>
  <sheetFormatPr baseColWidth="10" defaultColWidth="8.85546875" defaultRowHeight="14" x14ac:dyDescent="0.15"/>
  <cols>
    <col min="1" max="1" width="3.28515625" customWidth="1"/>
    <col min="2" max="2" width="55.7109375" customWidth="1"/>
    <col min="3" max="4" width="22.5703125" customWidth="1"/>
    <col min="5" max="17" width="15.85546875" customWidth="1"/>
    <col min="18" max="21" width="11.140625" customWidth="1"/>
  </cols>
  <sheetData>
    <row r="1" spans="1:16" s="6" customFormat="1" ht="50" customHeight="1" x14ac:dyDescent="0.15">
      <c r="A1" s="54"/>
      <c r="B1" s="55" t="s">
        <v>68</v>
      </c>
      <c r="C1" s="55"/>
      <c r="D1" s="55"/>
      <c r="E1" s="56"/>
      <c r="F1" s="56"/>
      <c r="G1" s="57"/>
      <c r="H1" s="57"/>
      <c r="I1" s="57"/>
      <c r="J1" s="57"/>
      <c r="K1" s="57"/>
      <c r="L1" s="56"/>
      <c r="M1" s="57"/>
      <c r="N1" s="57"/>
      <c r="O1" s="57"/>
      <c r="P1" s="57"/>
    </row>
    <row r="2" spans="1:16" s="7" customFormat="1" ht="35" customHeight="1" x14ac:dyDescent="0.25">
      <c r="B2" s="53" t="s">
        <v>65</v>
      </c>
      <c r="C2" s="53"/>
      <c r="D2" s="53"/>
      <c r="E2" s="58"/>
      <c r="F2" s="59"/>
      <c r="G2" s="59"/>
      <c r="I2" s="59"/>
      <c r="J2" s="60"/>
    </row>
    <row r="3" spans="1:16" ht="20" customHeight="1" x14ac:dyDescent="0.15">
      <c r="B3" s="61"/>
      <c r="C3" s="61"/>
      <c r="D3" s="61"/>
    </row>
    <row r="4" spans="1:16" s="2" customFormat="1" ht="25" customHeight="1" x14ac:dyDescent="0.2">
      <c r="B4" s="62"/>
      <c r="C4" s="62"/>
      <c r="D4" s="62"/>
      <c r="E4" s="63"/>
      <c r="F4" s="63"/>
      <c r="G4" s="1"/>
      <c r="H4" s="62"/>
      <c r="I4" s="63"/>
      <c r="J4" s="63"/>
    </row>
    <row r="5" spans="1:16" s="1" customFormat="1" ht="20" customHeight="1" x14ac:dyDescent="0.2">
      <c r="B5" s="64" t="s">
        <v>2</v>
      </c>
      <c r="C5" s="66" t="s">
        <v>36</v>
      </c>
      <c r="D5" s="66" t="s">
        <v>37</v>
      </c>
      <c r="E5" s="66" t="s">
        <v>38</v>
      </c>
      <c r="F5" s="66" t="s">
        <v>39</v>
      </c>
      <c r="G5" s="66" t="s">
        <v>40</v>
      </c>
      <c r="H5" s="66" t="s">
        <v>41</v>
      </c>
      <c r="I5" s="66" t="s">
        <v>42</v>
      </c>
      <c r="J5" s="66" t="s">
        <v>43</v>
      </c>
      <c r="K5" s="66" t="s">
        <v>44</v>
      </c>
      <c r="L5" s="66" t="s">
        <v>45</v>
      </c>
      <c r="M5" s="66" t="s">
        <v>46</v>
      </c>
      <c r="N5" s="66" t="s">
        <v>47</v>
      </c>
      <c r="O5" s="67" t="s">
        <v>35</v>
      </c>
    </row>
    <row r="6" spans="1:16" s="1" customFormat="1" ht="45" customHeight="1" x14ac:dyDescent="0.2">
      <c r="B6" s="68" t="s">
        <v>3</v>
      </c>
      <c r="C6" s="70">
        <v>0</v>
      </c>
      <c r="D6" s="70">
        <v>0</v>
      </c>
      <c r="E6" s="70">
        <v>0</v>
      </c>
      <c r="F6" s="70">
        <v>0</v>
      </c>
      <c r="G6" s="70">
        <v>0</v>
      </c>
      <c r="H6" s="70">
        <v>0</v>
      </c>
      <c r="I6" s="70">
        <v>0</v>
      </c>
      <c r="J6" s="70">
        <v>0</v>
      </c>
      <c r="K6" s="70">
        <v>0</v>
      </c>
      <c r="L6" s="70">
        <v>0</v>
      </c>
      <c r="M6" s="70">
        <v>0</v>
      </c>
      <c r="N6" s="70">
        <v>0</v>
      </c>
      <c r="O6" s="70">
        <v>0</v>
      </c>
    </row>
    <row r="7" spans="1:16" s="1" customFormat="1" ht="45" customHeight="1" x14ac:dyDescent="0.2">
      <c r="B7" s="68" t="s">
        <v>66</v>
      </c>
      <c r="C7" s="70"/>
      <c r="D7" s="70"/>
      <c r="E7" s="70"/>
      <c r="F7" s="70"/>
      <c r="G7" s="70"/>
      <c r="H7" s="70"/>
      <c r="I7" s="70"/>
      <c r="J7" s="70"/>
      <c r="K7" s="70"/>
      <c r="L7" s="70"/>
      <c r="M7" s="70"/>
      <c r="N7" s="70"/>
      <c r="O7" s="70"/>
    </row>
    <row r="8" spans="1:16" s="1" customFormat="1" ht="20" customHeight="1" x14ac:dyDescent="0.2">
      <c r="B8" s="68" t="s">
        <v>4</v>
      </c>
      <c r="C8" s="72"/>
      <c r="D8" s="72"/>
      <c r="E8" s="72"/>
      <c r="F8" s="72"/>
      <c r="G8" s="72"/>
      <c r="H8" s="72"/>
      <c r="I8" s="72"/>
      <c r="J8" s="72"/>
      <c r="K8" s="72"/>
      <c r="L8" s="72"/>
      <c r="M8" s="72"/>
      <c r="N8" s="72"/>
      <c r="O8" s="72"/>
    </row>
    <row r="9" spans="1:16" s="1" customFormat="1" ht="20" customHeight="1" x14ac:dyDescent="0.2">
      <c r="B9" s="68" t="s">
        <v>5</v>
      </c>
      <c r="C9" s="70">
        <v>0</v>
      </c>
      <c r="D9" s="70">
        <v>0</v>
      </c>
      <c r="E9" s="70">
        <v>0</v>
      </c>
      <c r="F9" s="70">
        <v>0</v>
      </c>
      <c r="G9" s="70">
        <v>0</v>
      </c>
      <c r="H9" s="70">
        <v>0</v>
      </c>
      <c r="I9" s="70">
        <v>0</v>
      </c>
      <c r="J9" s="70">
        <v>0</v>
      </c>
      <c r="K9" s="70">
        <v>0</v>
      </c>
      <c r="L9" s="70">
        <v>0</v>
      </c>
      <c r="M9" s="70">
        <v>0</v>
      </c>
      <c r="N9" s="70">
        <v>0</v>
      </c>
      <c r="O9" s="70">
        <v>0</v>
      </c>
    </row>
    <row r="10" spans="1:16" s="1" customFormat="1" ht="20" customHeight="1" x14ac:dyDescent="0.2">
      <c r="B10" s="68" t="s">
        <v>6</v>
      </c>
      <c r="C10" s="70">
        <v>0</v>
      </c>
      <c r="D10" s="70">
        <v>0</v>
      </c>
      <c r="E10" s="70">
        <v>0</v>
      </c>
      <c r="F10" s="70">
        <v>0</v>
      </c>
      <c r="G10" s="70">
        <v>0</v>
      </c>
      <c r="H10" s="70">
        <v>0</v>
      </c>
      <c r="I10" s="70">
        <v>0</v>
      </c>
      <c r="J10" s="70">
        <v>0</v>
      </c>
      <c r="K10" s="70">
        <v>0</v>
      </c>
      <c r="L10" s="70">
        <v>0</v>
      </c>
      <c r="M10" s="70">
        <v>0</v>
      </c>
      <c r="N10" s="70">
        <v>0</v>
      </c>
      <c r="O10" s="70">
        <v>0</v>
      </c>
    </row>
    <row r="11" spans="1:16" s="1" customFormat="1" ht="20" customHeight="1" x14ac:dyDescent="0.2">
      <c r="B11" s="68" t="s">
        <v>7</v>
      </c>
      <c r="C11" s="70">
        <v>0</v>
      </c>
      <c r="D11" s="70">
        <v>0</v>
      </c>
      <c r="E11" s="70">
        <v>0</v>
      </c>
      <c r="F11" s="70">
        <v>0</v>
      </c>
      <c r="G11" s="70">
        <v>0</v>
      </c>
      <c r="H11" s="70">
        <v>0</v>
      </c>
      <c r="I11" s="70">
        <v>0</v>
      </c>
      <c r="J11" s="70">
        <v>0</v>
      </c>
      <c r="K11" s="70">
        <v>0</v>
      </c>
      <c r="L11" s="70">
        <v>0</v>
      </c>
      <c r="M11" s="70">
        <v>0</v>
      </c>
      <c r="N11" s="70">
        <v>0</v>
      </c>
      <c r="O11" s="70">
        <v>0</v>
      </c>
    </row>
    <row r="12" spans="1:16" s="1" customFormat="1" ht="20" customHeight="1" x14ac:dyDescent="0.2">
      <c r="B12" s="68" t="s">
        <v>0</v>
      </c>
      <c r="C12" s="70">
        <v>0</v>
      </c>
      <c r="D12" s="70">
        <v>0</v>
      </c>
      <c r="E12" s="70">
        <v>0</v>
      </c>
      <c r="F12" s="70">
        <v>0</v>
      </c>
      <c r="G12" s="70">
        <v>0</v>
      </c>
      <c r="H12" s="70">
        <v>0</v>
      </c>
      <c r="I12" s="70">
        <v>0</v>
      </c>
      <c r="J12" s="70">
        <v>0</v>
      </c>
      <c r="K12" s="70">
        <v>0</v>
      </c>
      <c r="L12" s="70">
        <v>0</v>
      </c>
      <c r="M12" s="70">
        <v>0</v>
      </c>
      <c r="N12" s="70">
        <v>0</v>
      </c>
      <c r="O12" s="70">
        <v>0</v>
      </c>
    </row>
    <row r="13" spans="1:16" s="1" customFormat="1" ht="20" customHeight="1" x14ac:dyDescent="0.2">
      <c r="B13" s="64" t="s">
        <v>8</v>
      </c>
      <c r="C13" s="73">
        <f t="shared" ref="C13:O13" si="0">SUM(C9:C12)</f>
        <v>0</v>
      </c>
      <c r="D13" s="73">
        <f t="shared" si="0"/>
        <v>0</v>
      </c>
      <c r="E13" s="73">
        <f t="shared" si="0"/>
        <v>0</v>
      </c>
      <c r="F13" s="73">
        <f t="shared" si="0"/>
        <v>0</v>
      </c>
      <c r="G13" s="73">
        <f t="shared" si="0"/>
        <v>0</v>
      </c>
      <c r="H13" s="73">
        <f t="shared" si="0"/>
        <v>0</v>
      </c>
      <c r="I13" s="73">
        <f t="shared" si="0"/>
        <v>0</v>
      </c>
      <c r="J13" s="73">
        <f t="shared" si="0"/>
        <v>0</v>
      </c>
      <c r="K13" s="73">
        <f t="shared" si="0"/>
        <v>0</v>
      </c>
      <c r="L13" s="73">
        <f t="shared" si="0"/>
        <v>0</v>
      </c>
      <c r="M13" s="73">
        <f t="shared" si="0"/>
        <v>0</v>
      </c>
      <c r="N13" s="73">
        <f t="shared" si="0"/>
        <v>0</v>
      </c>
      <c r="O13" s="73">
        <f t="shared" si="0"/>
        <v>0</v>
      </c>
    </row>
    <row r="14" spans="1:16" s="1" customFormat="1" ht="20" customHeight="1" x14ac:dyDescent="0.2">
      <c r="B14" s="68" t="s">
        <v>9</v>
      </c>
      <c r="C14" s="74">
        <f>(C6+C7)-C13</f>
        <v>0</v>
      </c>
      <c r="D14" s="74">
        <f t="shared" ref="D14:O14" si="1">(D6+D7)-D13</f>
        <v>0</v>
      </c>
      <c r="E14" s="74">
        <f t="shared" si="1"/>
        <v>0</v>
      </c>
      <c r="F14" s="74">
        <f t="shared" si="1"/>
        <v>0</v>
      </c>
      <c r="G14" s="74">
        <f t="shared" si="1"/>
        <v>0</v>
      </c>
      <c r="H14" s="74">
        <f t="shared" si="1"/>
        <v>0</v>
      </c>
      <c r="I14" s="74">
        <f t="shared" si="1"/>
        <v>0</v>
      </c>
      <c r="J14" s="74">
        <f t="shared" si="1"/>
        <v>0</v>
      </c>
      <c r="K14" s="74">
        <f t="shared" si="1"/>
        <v>0</v>
      </c>
      <c r="L14" s="74">
        <f t="shared" si="1"/>
        <v>0</v>
      </c>
      <c r="M14" s="74">
        <f t="shared" si="1"/>
        <v>0</v>
      </c>
      <c r="N14" s="74">
        <f t="shared" si="1"/>
        <v>0</v>
      </c>
      <c r="O14" s="74">
        <f t="shared" si="1"/>
        <v>0</v>
      </c>
    </row>
    <row r="15" spans="1:16" s="1" customFormat="1" ht="20" customHeight="1" x14ac:dyDescent="0.2">
      <c r="B15" s="64" t="s">
        <v>10</v>
      </c>
      <c r="C15" s="75"/>
      <c r="D15" s="75"/>
      <c r="E15" s="75"/>
      <c r="F15" s="75"/>
      <c r="G15" s="75"/>
      <c r="H15" s="75"/>
      <c r="I15" s="75"/>
      <c r="J15" s="75"/>
      <c r="K15" s="75"/>
      <c r="L15" s="75"/>
      <c r="M15" s="75"/>
      <c r="N15" s="76"/>
      <c r="O15" s="73"/>
    </row>
    <row r="16" spans="1:16" s="1" customFormat="1" ht="20" customHeight="1" x14ac:dyDescent="0.2">
      <c r="B16" s="77" t="s">
        <v>60</v>
      </c>
      <c r="C16" s="75"/>
      <c r="D16" s="75"/>
      <c r="E16" s="75"/>
      <c r="F16" s="75"/>
      <c r="G16" s="75"/>
      <c r="H16" s="75"/>
      <c r="I16" s="75"/>
      <c r="J16" s="75"/>
      <c r="K16" s="75"/>
      <c r="L16" s="75"/>
      <c r="M16" s="75"/>
      <c r="N16" s="76"/>
      <c r="O16" s="73"/>
    </row>
    <row r="17" spans="2:15" s="1" customFormat="1" ht="20" customHeight="1" x14ac:dyDescent="0.2">
      <c r="B17" s="78" t="s">
        <v>11</v>
      </c>
      <c r="C17" s="70">
        <v>0</v>
      </c>
      <c r="D17" s="70">
        <v>0</v>
      </c>
      <c r="E17" s="70">
        <v>0</v>
      </c>
      <c r="F17" s="70">
        <v>0</v>
      </c>
      <c r="G17" s="70">
        <v>0</v>
      </c>
      <c r="H17" s="70">
        <v>0</v>
      </c>
      <c r="I17" s="70">
        <v>0</v>
      </c>
      <c r="J17" s="70">
        <v>0</v>
      </c>
      <c r="K17" s="70">
        <v>0</v>
      </c>
      <c r="L17" s="70">
        <v>0</v>
      </c>
      <c r="M17" s="70">
        <v>0</v>
      </c>
      <c r="N17" s="79">
        <v>0</v>
      </c>
      <c r="O17" s="80">
        <f t="shared" ref="O17:O35" si="2">SUM(C17:N17)</f>
        <v>0</v>
      </c>
    </row>
    <row r="18" spans="2:15" s="1" customFormat="1" ht="20" customHeight="1" x14ac:dyDescent="0.2">
      <c r="B18" s="78" t="s">
        <v>12</v>
      </c>
      <c r="C18" s="70">
        <v>0</v>
      </c>
      <c r="D18" s="70">
        <v>0</v>
      </c>
      <c r="E18" s="70">
        <v>0</v>
      </c>
      <c r="F18" s="70">
        <v>0</v>
      </c>
      <c r="G18" s="70">
        <v>0</v>
      </c>
      <c r="H18" s="70">
        <v>0</v>
      </c>
      <c r="I18" s="70">
        <v>0</v>
      </c>
      <c r="J18" s="70">
        <v>0</v>
      </c>
      <c r="K18" s="70">
        <v>0</v>
      </c>
      <c r="L18" s="70">
        <v>0</v>
      </c>
      <c r="M18" s="70">
        <v>0</v>
      </c>
      <c r="N18" s="79">
        <v>0</v>
      </c>
      <c r="O18" s="80">
        <f t="shared" si="2"/>
        <v>0</v>
      </c>
    </row>
    <row r="19" spans="2:15" s="1" customFormat="1" ht="20" customHeight="1" x14ac:dyDescent="0.2">
      <c r="B19" s="78" t="s">
        <v>20</v>
      </c>
      <c r="C19" s="70">
        <v>0</v>
      </c>
      <c r="D19" s="70">
        <v>0</v>
      </c>
      <c r="E19" s="70">
        <v>0</v>
      </c>
      <c r="F19" s="70">
        <v>0</v>
      </c>
      <c r="G19" s="70">
        <v>0</v>
      </c>
      <c r="H19" s="70">
        <v>0</v>
      </c>
      <c r="I19" s="70">
        <v>0</v>
      </c>
      <c r="J19" s="70">
        <v>0</v>
      </c>
      <c r="K19" s="70">
        <v>0</v>
      </c>
      <c r="L19" s="70">
        <v>0</v>
      </c>
      <c r="M19" s="70">
        <v>0</v>
      </c>
      <c r="N19" s="79">
        <v>0</v>
      </c>
      <c r="O19" s="80">
        <f t="shared" ref="O19:O25" si="3">SUM(C19:N19)</f>
        <v>0</v>
      </c>
    </row>
    <row r="20" spans="2:15" s="1" customFormat="1" ht="20" customHeight="1" x14ac:dyDescent="0.2">
      <c r="B20" s="78" t="s">
        <v>19</v>
      </c>
      <c r="C20" s="70">
        <v>0</v>
      </c>
      <c r="D20" s="70">
        <v>0</v>
      </c>
      <c r="E20" s="70">
        <v>0</v>
      </c>
      <c r="F20" s="70">
        <v>0</v>
      </c>
      <c r="G20" s="70">
        <v>0</v>
      </c>
      <c r="H20" s="70">
        <v>0</v>
      </c>
      <c r="I20" s="70">
        <v>0</v>
      </c>
      <c r="J20" s="70">
        <v>0</v>
      </c>
      <c r="K20" s="70">
        <v>0</v>
      </c>
      <c r="L20" s="70">
        <v>0</v>
      </c>
      <c r="M20" s="70">
        <v>0</v>
      </c>
      <c r="N20" s="79">
        <v>0</v>
      </c>
      <c r="O20" s="80">
        <f t="shared" si="3"/>
        <v>0</v>
      </c>
    </row>
    <row r="21" spans="2:15" s="1" customFormat="1" ht="20" customHeight="1" x14ac:dyDescent="0.2">
      <c r="B21" s="78" t="s">
        <v>14</v>
      </c>
      <c r="C21" s="70">
        <v>0</v>
      </c>
      <c r="D21" s="70">
        <v>0</v>
      </c>
      <c r="E21" s="70">
        <v>0</v>
      </c>
      <c r="F21" s="70">
        <v>0</v>
      </c>
      <c r="G21" s="70">
        <v>0</v>
      </c>
      <c r="H21" s="70">
        <v>0</v>
      </c>
      <c r="I21" s="70">
        <v>0</v>
      </c>
      <c r="J21" s="70">
        <v>0</v>
      </c>
      <c r="K21" s="70">
        <v>0</v>
      </c>
      <c r="L21" s="70">
        <v>0</v>
      </c>
      <c r="M21" s="70">
        <v>0</v>
      </c>
      <c r="N21" s="79">
        <v>0</v>
      </c>
      <c r="O21" s="80">
        <f t="shared" si="3"/>
        <v>0</v>
      </c>
    </row>
    <row r="22" spans="2:15" ht="20" customHeight="1" x14ac:dyDescent="0.15">
      <c r="B22" s="78" t="s">
        <v>30</v>
      </c>
      <c r="C22" s="70">
        <v>0</v>
      </c>
      <c r="D22" s="70">
        <v>0</v>
      </c>
      <c r="E22" s="70">
        <v>0</v>
      </c>
      <c r="F22" s="70">
        <v>0</v>
      </c>
      <c r="G22" s="70">
        <v>0</v>
      </c>
      <c r="H22" s="70">
        <v>0</v>
      </c>
      <c r="I22" s="70">
        <v>0</v>
      </c>
      <c r="J22" s="70">
        <v>0</v>
      </c>
      <c r="K22" s="70">
        <v>0</v>
      </c>
      <c r="L22" s="70">
        <v>0</v>
      </c>
      <c r="M22" s="70">
        <v>0</v>
      </c>
      <c r="N22" s="79">
        <v>0</v>
      </c>
      <c r="O22" s="80">
        <f t="shared" si="3"/>
        <v>0</v>
      </c>
    </row>
    <row r="23" spans="2:15" s="1" customFormat="1" ht="20" customHeight="1" x14ac:dyDescent="0.2">
      <c r="B23" s="78" t="s">
        <v>18</v>
      </c>
      <c r="C23" s="70">
        <v>0</v>
      </c>
      <c r="D23" s="70">
        <v>0</v>
      </c>
      <c r="E23" s="70">
        <v>0</v>
      </c>
      <c r="F23" s="70">
        <v>0</v>
      </c>
      <c r="G23" s="70">
        <v>0</v>
      </c>
      <c r="H23" s="70">
        <v>0</v>
      </c>
      <c r="I23" s="70">
        <v>0</v>
      </c>
      <c r="J23" s="70">
        <v>0</v>
      </c>
      <c r="K23" s="70">
        <v>0</v>
      </c>
      <c r="L23" s="70">
        <v>0</v>
      </c>
      <c r="M23" s="70">
        <v>0</v>
      </c>
      <c r="N23" s="79">
        <v>0</v>
      </c>
      <c r="O23" s="80">
        <f t="shared" si="3"/>
        <v>0</v>
      </c>
    </row>
    <row r="24" spans="2:15" ht="20" customHeight="1" x14ac:dyDescent="0.15">
      <c r="B24" s="78" t="s">
        <v>28</v>
      </c>
      <c r="C24" s="70">
        <v>0</v>
      </c>
      <c r="D24" s="70">
        <v>0</v>
      </c>
      <c r="E24" s="70">
        <v>0</v>
      </c>
      <c r="F24" s="70">
        <v>0</v>
      </c>
      <c r="G24" s="70">
        <v>0</v>
      </c>
      <c r="H24" s="70">
        <v>0</v>
      </c>
      <c r="I24" s="70">
        <v>0</v>
      </c>
      <c r="J24" s="70">
        <v>0</v>
      </c>
      <c r="K24" s="70">
        <v>0</v>
      </c>
      <c r="L24" s="70">
        <v>0</v>
      </c>
      <c r="M24" s="70">
        <v>0</v>
      </c>
      <c r="N24" s="79">
        <v>0</v>
      </c>
      <c r="O24" s="80">
        <v>0</v>
      </c>
    </row>
    <row r="25" spans="2:15" s="1" customFormat="1" ht="20" customHeight="1" x14ac:dyDescent="0.2">
      <c r="B25" s="78" t="s">
        <v>13</v>
      </c>
      <c r="C25" s="70">
        <v>0</v>
      </c>
      <c r="D25" s="70">
        <v>0</v>
      </c>
      <c r="E25" s="70">
        <v>0</v>
      </c>
      <c r="F25" s="70">
        <v>0</v>
      </c>
      <c r="G25" s="70">
        <v>0</v>
      </c>
      <c r="H25" s="70">
        <v>0</v>
      </c>
      <c r="I25" s="70">
        <v>0</v>
      </c>
      <c r="J25" s="70">
        <v>0</v>
      </c>
      <c r="K25" s="70">
        <v>0</v>
      </c>
      <c r="L25" s="70">
        <v>0</v>
      </c>
      <c r="M25" s="70">
        <v>0</v>
      </c>
      <c r="N25" s="79">
        <v>0</v>
      </c>
      <c r="O25" s="80">
        <f t="shared" si="3"/>
        <v>0</v>
      </c>
    </row>
    <row r="26" spans="2:15" s="1" customFormat="1" ht="20" customHeight="1" x14ac:dyDescent="0.2">
      <c r="B26" s="77" t="s">
        <v>61</v>
      </c>
      <c r="C26" s="75"/>
      <c r="D26" s="75"/>
      <c r="E26" s="75"/>
      <c r="F26" s="75"/>
      <c r="G26" s="75"/>
      <c r="H26" s="75"/>
      <c r="I26" s="75"/>
      <c r="J26" s="75"/>
      <c r="K26" s="75"/>
      <c r="L26" s="75"/>
      <c r="M26" s="75"/>
      <c r="N26" s="76"/>
      <c r="O26" s="73"/>
    </row>
    <row r="27" spans="2:15" s="1" customFormat="1" ht="20" customHeight="1" x14ac:dyDescent="0.2">
      <c r="B27" s="78" t="s">
        <v>16</v>
      </c>
      <c r="C27" s="70">
        <v>0</v>
      </c>
      <c r="D27" s="70">
        <v>0</v>
      </c>
      <c r="E27" s="70">
        <v>0</v>
      </c>
      <c r="F27" s="70">
        <v>0</v>
      </c>
      <c r="G27" s="70">
        <v>0</v>
      </c>
      <c r="H27" s="70">
        <v>0</v>
      </c>
      <c r="I27" s="70">
        <v>0</v>
      </c>
      <c r="J27" s="70">
        <v>0</v>
      </c>
      <c r="K27" s="70">
        <v>0</v>
      </c>
      <c r="L27" s="70">
        <v>0</v>
      </c>
      <c r="M27" s="70">
        <v>0</v>
      </c>
      <c r="N27" s="79">
        <v>0</v>
      </c>
      <c r="O27" s="80">
        <f t="shared" si="2"/>
        <v>0</v>
      </c>
    </row>
    <row r="28" spans="2:15" s="1" customFormat="1" ht="20" customHeight="1" x14ac:dyDescent="0.2">
      <c r="B28" s="78" t="s">
        <v>15</v>
      </c>
      <c r="C28" s="70">
        <v>0</v>
      </c>
      <c r="D28" s="70">
        <v>0</v>
      </c>
      <c r="E28" s="70">
        <v>0</v>
      </c>
      <c r="F28" s="70">
        <v>0</v>
      </c>
      <c r="G28" s="70">
        <v>0</v>
      </c>
      <c r="H28" s="70">
        <v>0</v>
      </c>
      <c r="I28" s="70">
        <v>0</v>
      </c>
      <c r="J28" s="70">
        <v>0</v>
      </c>
      <c r="K28" s="70">
        <v>0</v>
      </c>
      <c r="L28" s="70">
        <v>0</v>
      </c>
      <c r="M28" s="70">
        <v>0</v>
      </c>
      <c r="N28" s="79">
        <v>0</v>
      </c>
      <c r="O28" s="80">
        <f t="shared" si="2"/>
        <v>0</v>
      </c>
    </row>
    <row r="29" spans="2:15" ht="20" customHeight="1" x14ac:dyDescent="0.15">
      <c r="B29" s="78" t="s">
        <v>21</v>
      </c>
      <c r="C29" s="70">
        <v>0</v>
      </c>
      <c r="D29" s="70">
        <v>0</v>
      </c>
      <c r="E29" s="70">
        <v>0</v>
      </c>
      <c r="F29" s="70">
        <v>0</v>
      </c>
      <c r="G29" s="70">
        <v>0</v>
      </c>
      <c r="H29" s="70">
        <v>0</v>
      </c>
      <c r="I29" s="70">
        <v>0</v>
      </c>
      <c r="J29" s="70">
        <v>0</v>
      </c>
      <c r="K29" s="70">
        <v>0</v>
      </c>
      <c r="L29" s="70">
        <v>0</v>
      </c>
      <c r="M29" s="70">
        <v>0</v>
      </c>
      <c r="N29" s="79">
        <v>0</v>
      </c>
      <c r="O29" s="80">
        <f t="shared" si="2"/>
        <v>0</v>
      </c>
    </row>
    <row r="30" spans="2:15" ht="20" customHeight="1" x14ac:dyDescent="0.15">
      <c r="B30" s="78" t="s">
        <v>22</v>
      </c>
      <c r="C30" s="70">
        <v>0</v>
      </c>
      <c r="D30" s="70">
        <v>0</v>
      </c>
      <c r="E30" s="70">
        <v>0</v>
      </c>
      <c r="F30" s="70">
        <v>0</v>
      </c>
      <c r="G30" s="70">
        <v>0</v>
      </c>
      <c r="H30" s="70">
        <v>0</v>
      </c>
      <c r="I30" s="70">
        <v>0</v>
      </c>
      <c r="J30" s="70">
        <v>0</v>
      </c>
      <c r="K30" s="70">
        <v>0</v>
      </c>
      <c r="L30" s="70">
        <v>0</v>
      </c>
      <c r="M30" s="70">
        <v>0</v>
      </c>
      <c r="N30" s="79">
        <v>0</v>
      </c>
      <c r="O30" s="80">
        <f t="shared" si="2"/>
        <v>0</v>
      </c>
    </row>
    <row r="31" spans="2:15" ht="20" customHeight="1" x14ac:dyDescent="0.15">
      <c r="B31" s="78" t="s">
        <v>23</v>
      </c>
      <c r="C31" s="70">
        <v>0</v>
      </c>
      <c r="D31" s="70">
        <v>0</v>
      </c>
      <c r="E31" s="70">
        <v>0</v>
      </c>
      <c r="F31" s="70">
        <v>0</v>
      </c>
      <c r="G31" s="70">
        <v>0</v>
      </c>
      <c r="H31" s="70">
        <v>0</v>
      </c>
      <c r="I31" s="70">
        <v>0</v>
      </c>
      <c r="J31" s="70">
        <v>0</v>
      </c>
      <c r="K31" s="70">
        <v>0</v>
      </c>
      <c r="L31" s="70">
        <v>0</v>
      </c>
      <c r="M31" s="70">
        <v>0</v>
      </c>
      <c r="N31" s="79">
        <v>0</v>
      </c>
      <c r="O31" s="80">
        <f t="shared" si="2"/>
        <v>0</v>
      </c>
    </row>
    <row r="32" spans="2:15" ht="20" customHeight="1" x14ac:dyDescent="0.15">
      <c r="B32" s="78" t="s">
        <v>24</v>
      </c>
      <c r="C32" s="70">
        <v>0</v>
      </c>
      <c r="D32" s="70">
        <v>0</v>
      </c>
      <c r="E32" s="70">
        <v>0</v>
      </c>
      <c r="F32" s="70">
        <v>0</v>
      </c>
      <c r="G32" s="70">
        <v>0</v>
      </c>
      <c r="H32" s="70">
        <v>0</v>
      </c>
      <c r="I32" s="70">
        <v>0</v>
      </c>
      <c r="J32" s="70">
        <v>0</v>
      </c>
      <c r="K32" s="70">
        <v>0</v>
      </c>
      <c r="L32" s="70">
        <v>0</v>
      </c>
      <c r="M32" s="70">
        <v>0</v>
      </c>
      <c r="N32" s="79">
        <v>0</v>
      </c>
      <c r="O32" s="80">
        <f t="shared" si="2"/>
        <v>0</v>
      </c>
    </row>
    <row r="33" spans="1:15" ht="20" customHeight="1" x14ac:dyDescent="0.2">
      <c r="A33" s="1"/>
      <c r="B33" s="78" t="s">
        <v>25</v>
      </c>
      <c r="C33" s="70">
        <v>0</v>
      </c>
      <c r="D33" s="70">
        <v>0</v>
      </c>
      <c r="E33" s="70">
        <v>0</v>
      </c>
      <c r="F33" s="70">
        <v>0</v>
      </c>
      <c r="G33" s="70">
        <v>0</v>
      </c>
      <c r="H33" s="70">
        <v>0</v>
      </c>
      <c r="I33" s="70">
        <v>0</v>
      </c>
      <c r="J33" s="70">
        <v>0</v>
      </c>
      <c r="K33" s="70">
        <v>0</v>
      </c>
      <c r="L33" s="70">
        <v>0</v>
      </c>
      <c r="M33" s="70">
        <v>0</v>
      </c>
      <c r="N33" s="79">
        <v>0</v>
      </c>
      <c r="O33" s="80">
        <f t="shared" si="2"/>
        <v>0</v>
      </c>
    </row>
    <row r="34" spans="1:15" ht="20" customHeight="1" x14ac:dyDescent="0.15">
      <c r="B34" s="78" t="s">
        <v>26</v>
      </c>
      <c r="C34" s="70">
        <v>0</v>
      </c>
      <c r="D34" s="70">
        <v>0</v>
      </c>
      <c r="E34" s="70">
        <v>0</v>
      </c>
      <c r="F34" s="70">
        <v>0</v>
      </c>
      <c r="G34" s="70">
        <v>0</v>
      </c>
      <c r="H34" s="70">
        <v>0</v>
      </c>
      <c r="I34" s="70">
        <v>0</v>
      </c>
      <c r="J34" s="70">
        <v>0</v>
      </c>
      <c r="K34" s="70">
        <v>0</v>
      </c>
      <c r="L34" s="70">
        <v>0</v>
      </c>
      <c r="M34" s="70">
        <v>0</v>
      </c>
      <c r="N34" s="79">
        <v>0</v>
      </c>
      <c r="O34" s="80">
        <f t="shared" si="2"/>
        <v>0</v>
      </c>
    </row>
    <row r="35" spans="1:15" ht="20" customHeight="1" x14ac:dyDescent="0.15">
      <c r="B35" s="78" t="s">
        <v>27</v>
      </c>
      <c r="C35" s="70">
        <v>0</v>
      </c>
      <c r="D35" s="70">
        <v>0</v>
      </c>
      <c r="E35" s="70">
        <v>0</v>
      </c>
      <c r="F35" s="70">
        <v>0</v>
      </c>
      <c r="G35" s="70">
        <v>0</v>
      </c>
      <c r="H35" s="70">
        <v>0</v>
      </c>
      <c r="I35" s="70">
        <v>0</v>
      </c>
      <c r="J35" s="70">
        <v>0</v>
      </c>
      <c r="K35" s="70">
        <v>0</v>
      </c>
      <c r="L35" s="70">
        <v>0</v>
      </c>
      <c r="M35" s="70">
        <v>0</v>
      </c>
      <c r="N35" s="79">
        <v>0</v>
      </c>
      <c r="O35" s="80">
        <f t="shared" si="2"/>
        <v>0</v>
      </c>
    </row>
    <row r="36" spans="1:15" ht="20" customHeight="1" x14ac:dyDescent="0.15">
      <c r="B36" s="78" t="s">
        <v>29</v>
      </c>
      <c r="C36" s="70">
        <v>0</v>
      </c>
      <c r="D36" s="70">
        <v>0</v>
      </c>
      <c r="E36" s="70">
        <v>0</v>
      </c>
      <c r="F36" s="70">
        <v>0</v>
      </c>
      <c r="G36" s="70">
        <v>0</v>
      </c>
      <c r="H36" s="70">
        <v>0</v>
      </c>
      <c r="I36" s="70">
        <v>0</v>
      </c>
      <c r="J36" s="70">
        <v>0</v>
      </c>
      <c r="K36" s="70">
        <v>0</v>
      </c>
      <c r="L36" s="70">
        <v>0</v>
      </c>
      <c r="M36" s="70">
        <v>0</v>
      </c>
      <c r="N36" s="79">
        <v>0</v>
      </c>
      <c r="O36" s="80">
        <f t="shared" ref="O36:O48" si="4">SUM(C36:N36)</f>
        <v>0</v>
      </c>
    </row>
    <row r="37" spans="1:15" ht="20" customHeight="1" x14ac:dyDescent="0.15">
      <c r="B37" s="78" t="s">
        <v>31</v>
      </c>
      <c r="C37" s="70">
        <v>0</v>
      </c>
      <c r="D37" s="70">
        <v>0</v>
      </c>
      <c r="E37" s="70">
        <v>0</v>
      </c>
      <c r="F37" s="70">
        <v>0</v>
      </c>
      <c r="G37" s="70">
        <v>0</v>
      </c>
      <c r="H37" s="70">
        <v>0</v>
      </c>
      <c r="I37" s="70">
        <v>0</v>
      </c>
      <c r="J37" s="70">
        <v>0</v>
      </c>
      <c r="K37" s="70">
        <v>0</v>
      </c>
      <c r="L37" s="70">
        <v>0</v>
      </c>
      <c r="M37" s="70">
        <v>0</v>
      </c>
      <c r="N37" s="79">
        <v>0</v>
      </c>
      <c r="O37" s="80">
        <f t="shared" si="4"/>
        <v>0</v>
      </c>
    </row>
    <row r="38" spans="1:15" ht="20" customHeight="1" x14ac:dyDescent="0.15">
      <c r="B38" s="78" t="s">
        <v>32</v>
      </c>
      <c r="C38" s="70">
        <v>0</v>
      </c>
      <c r="D38" s="70">
        <v>0</v>
      </c>
      <c r="E38" s="70">
        <v>0</v>
      </c>
      <c r="F38" s="70">
        <v>0</v>
      </c>
      <c r="G38" s="70">
        <v>0</v>
      </c>
      <c r="H38" s="70">
        <v>0</v>
      </c>
      <c r="I38" s="70">
        <v>0</v>
      </c>
      <c r="J38" s="70">
        <v>0</v>
      </c>
      <c r="K38" s="70">
        <v>0</v>
      </c>
      <c r="L38" s="70">
        <v>0</v>
      </c>
      <c r="M38" s="70">
        <v>0</v>
      </c>
      <c r="N38" s="79">
        <v>0</v>
      </c>
      <c r="O38" s="80">
        <f t="shared" si="4"/>
        <v>0</v>
      </c>
    </row>
    <row r="39" spans="1:15" ht="20" customHeight="1" x14ac:dyDescent="0.15">
      <c r="B39" s="78" t="s">
        <v>33</v>
      </c>
      <c r="C39" s="70">
        <v>0</v>
      </c>
      <c r="D39" s="70">
        <v>0</v>
      </c>
      <c r="E39" s="70">
        <v>0</v>
      </c>
      <c r="F39" s="70">
        <v>0</v>
      </c>
      <c r="G39" s="70">
        <v>0</v>
      </c>
      <c r="H39" s="70">
        <v>0</v>
      </c>
      <c r="I39" s="70">
        <v>0</v>
      </c>
      <c r="J39" s="70">
        <v>0</v>
      </c>
      <c r="K39" s="70">
        <v>0</v>
      </c>
      <c r="L39" s="70">
        <v>0</v>
      </c>
      <c r="M39" s="70">
        <v>0</v>
      </c>
      <c r="N39" s="79">
        <v>0</v>
      </c>
      <c r="O39" s="80">
        <f t="shared" si="4"/>
        <v>0</v>
      </c>
    </row>
    <row r="40" spans="1:15" s="1" customFormat="1" ht="20" customHeight="1" x14ac:dyDescent="0.2">
      <c r="B40" s="77" t="s">
        <v>62</v>
      </c>
      <c r="C40" s="75"/>
      <c r="D40" s="75"/>
      <c r="E40" s="75"/>
      <c r="F40" s="75"/>
      <c r="G40" s="75"/>
      <c r="H40" s="75"/>
      <c r="I40" s="75"/>
      <c r="J40" s="75"/>
      <c r="K40" s="75"/>
      <c r="L40" s="75"/>
      <c r="M40" s="75"/>
      <c r="N40" s="76"/>
      <c r="O40" s="73"/>
    </row>
    <row r="41" spans="1:15" s="1" customFormat="1" ht="20" customHeight="1" x14ac:dyDescent="0.2">
      <c r="B41" s="78" t="s">
        <v>64</v>
      </c>
      <c r="C41" s="70">
        <v>0</v>
      </c>
      <c r="D41" s="70">
        <v>0</v>
      </c>
      <c r="E41" s="70">
        <v>0</v>
      </c>
      <c r="F41" s="70">
        <v>0</v>
      </c>
      <c r="G41" s="70">
        <v>0</v>
      </c>
      <c r="H41" s="70">
        <v>0</v>
      </c>
      <c r="I41" s="70">
        <v>0</v>
      </c>
      <c r="J41" s="70">
        <v>0</v>
      </c>
      <c r="K41" s="70">
        <v>0</v>
      </c>
      <c r="L41" s="70">
        <v>0</v>
      </c>
      <c r="M41" s="70">
        <v>0</v>
      </c>
      <c r="N41" s="79">
        <v>0</v>
      </c>
      <c r="O41" s="80">
        <f>SUM(C41:N41)</f>
        <v>0</v>
      </c>
    </row>
    <row r="42" spans="1:15" s="1" customFormat="1" ht="20" customHeight="1" x14ac:dyDescent="0.2">
      <c r="B42" s="78" t="s">
        <v>17</v>
      </c>
      <c r="C42" s="70">
        <v>0</v>
      </c>
      <c r="D42" s="70">
        <v>0</v>
      </c>
      <c r="E42" s="70">
        <v>0</v>
      </c>
      <c r="F42" s="70">
        <v>0</v>
      </c>
      <c r="G42" s="70">
        <v>0</v>
      </c>
      <c r="H42" s="70">
        <v>0</v>
      </c>
      <c r="I42" s="70">
        <v>0</v>
      </c>
      <c r="J42" s="70">
        <v>0</v>
      </c>
      <c r="K42" s="70">
        <v>0</v>
      </c>
      <c r="L42" s="70">
        <v>0</v>
      </c>
      <c r="M42" s="70">
        <v>0</v>
      </c>
      <c r="N42" s="79">
        <v>0</v>
      </c>
      <c r="O42" s="80">
        <f>SUM(C42:N42)</f>
        <v>0</v>
      </c>
    </row>
    <row r="43" spans="1:15" s="1" customFormat="1" ht="20" customHeight="1" x14ac:dyDescent="0.2">
      <c r="B43" s="77" t="s">
        <v>0</v>
      </c>
      <c r="C43" s="75"/>
      <c r="D43" s="75"/>
      <c r="E43" s="75"/>
      <c r="F43" s="75"/>
      <c r="G43" s="75"/>
      <c r="H43" s="75"/>
      <c r="I43" s="75"/>
      <c r="J43" s="75"/>
      <c r="K43" s="75"/>
      <c r="L43" s="75"/>
      <c r="M43" s="75"/>
      <c r="N43" s="76"/>
      <c r="O43" s="73"/>
    </row>
    <row r="44" spans="1:15" ht="20" customHeight="1" x14ac:dyDescent="0.15">
      <c r="B44" s="78" t="s">
        <v>0</v>
      </c>
      <c r="C44" s="70">
        <v>0</v>
      </c>
      <c r="D44" s="70">
        <v>0</v>
      </c>
      <c r="E44" s="70">
        <v>0</v>
      </c>
      <c r="F44" s="70">
        <v>0</v>
      </c>
      <c r="G44" s="70">
        <v>0</v>
      </c>
      <c r="H44" s="70">
        <v>0</v>
      </c>
      <c r="I44" s="70">
        <v>0</v>
      </c>
      <c r="J44" s="70">
        <v>0</v>
      </c>
      <c r="K44" s="70">
        <v>0</v>
      </c>
      <c r="L44" s="70">
        <v>0</v>
      </c>
      <c r="M44" s="70">
        <v>0</v>
      </c>
      <c r="N44" s="79">
        <v>0</v>
      </c>
      <c r="O44" s="80">
        <f t="shared" si="4"/>
        <v>0</v>
      </c>
    </row>
    <row r="45" spans="1:15" ht="20" customHeight="1" x14ac:dyDescent="0.15">
      <c r="B45" s="78" t="s">
        <v>0</v>
      </c>
      <c r="C45" s="70">
        <v>0</v>
      </c>
      <c r="D45" s="70">
        <v>0</v>
      </c>
      <c r="E45" s="70">
        <v>0</v>
      </c>
      <c r="F45" s="70">
        <v>0</v>
      </c>
      <c r="G45" s="70">
        <v>0</v>
      </c>
      <c r="H45" s="70">
        <v>0</v>
      </c>
      <c r="I45" s="70">
        <v>0</v>
      </c>
      <c r="J45" s="70">
        <v>0</v>
      </c>
      <c r="K45" s="70">
        <v>0</v>
      </c>
      <c r="L45" s="70">
        <v>0</v>
      </c>
      <c r="M45" s="70">
        <v>0</v>
      </c>
      <c r="N45" s="79">
        <v>0</v>
      </c>
      <c r="O45" s="80">
        <f t="shared" si="4"/>
        <v>0</v>
      </c>
    </row>
    <row r="46" spans="1:15" ht="20" customHeight="1" x14ac:dyDescent="0.15">
      <c r="B46" s="78" t="s">
        <v>0</v>
      </c>
      <c r="C46" s="70">
        <v>0</v>
      </c>
      <c r="D46" s="70">
        <v>0</v>
      </c>
      <c r="E46" s="70">
        <v>0</v>
      </c>
      <c r="F46" s="70">
        <v>0</v>
      </c>
      <c r="G46" s="70">
        <v>0</v>
      </c>
      <c r="H46" s="70">
        <v>0</v>
      </c>
      <c r="I46" s="70">
        <v>0</v>
      </c>
      <c r="J46" s="70">
        <v>0</v>
      </c>
      <c r="K46" s="70">
        <v>0</v>
      </c>
      <c r="L46" s="70">
        <v>0</v>
      </c>
      <c r="M46" s="70">
        <v>0</v>
      </c>
      <c r="N46" s="79">
        <v>0</v>
      </c>
      <c r="O46" s="80">
        <f t="shared" si="4"/>
        <v>0</v>
      </c>
    </row>
    <row r="47" spans="1:15" ht="20" customHeight="1" x14ac:dyDescent="0.15">
      <c r="B47" s="78" t="s">
        <v>0</v>
      </c>
      <c r="C47" s="70">
        <v>0</v>
      </c>
      <c r="D47" s="70">
        <v>0</v>
      </c>
      <c r="E47" s="70">
        <v>0</v>
      </c>
      <c r="F47" s="70">
        <v>0</v>
      </c>
      <c r="G47" s="70">
        <v>0</v>
      </c>
      <c r="H47" s="70">
        <v>0</v>
      </c>
      <c r="I47" s="70">
        <v>0</v>
      </c>
      <c r="J47" s="70">
        <v>0</v>
      </c>
      <c r="K47" s="70">
        <v>0</v>
      </c>
      <c r="L47" s="70">
        <v>0</v>
      </c>
      <c r="M47" s="70">
        <v>0</v>
      </c>
      <c r="N47" s="79">
        <v>0</v>
      </c>
      <c r="O47" s="80">
        <f t="shared" si="4"/>
        <v>0</v>
      </c>
    </row>
    <row r="48" spans="1:15" ht="20" customHeight="1" x14ac:dyDescent="0.15">
      <c r="B48" s="68" t="s">
        <v>34</v>
      </c>
      <c r="C48" s="81">
        <f t="shared" ref="C48:N48" si="5">SUM(C17:C47)</f>
        <v>0</v>
      </c>
      <c r="D48" s="81">
        <f t="shared" si="5"/>
        <v>0</v>
      </c>
      <c r="E48" s="81">
        <f t="shared" si="5"/>
        <v>0</v>
      </c>
      <c r="F48" s="81">
        <f t="shared" si="5"/>
        <v>0</v>
      </c>
      <c r="G48" s="81">
        <f t="shared" si="5"/>
        <v>0</v>
      </c>
      <c r="H48" s="81">
        <f t="shared" si="5"/>
        <v>0</v>
      </c>
      <c r="I48" s="81">
        <f t="shared" si="5"/>
        <v>0</v>
      </c>
      <c r="J48" s="81">
        <f t="shared" si="5"/>
        <v>0</v>
      </c>
      <c r="K48" s="81">
        <f t="shared" si="5"/>
        <v>0</v>
      </c>
      <c r="L48" s="81">
        <f t="shared" si="5"/>
        <v>0</v>
      </c>
      <c r="M48" s="81">
        <f t="shared" si="5"/>
        <v>0</v>
      </c>
      <c r="N48" s="82">
        <f t="shared" si="5"/>
        <v>0</v>
      </c>
      <c r="O48" s="80">
        <f t="shared" si="4"/>
        <v>0</v>
      </c>
    </row>
    <row r="49" spans="2:15" ht="20" customHeight="1" x14ac:dyDescent="0.15">
      <c r="B49" s="83"/>
      <c r="C49" s="84"/>
      <c r="D49" s="84"/>
      <c r="E49" s="84"/>
      <c r="F49" s="84"/>
      <c r="G49" s="84"/>
      <c r="H49" s="84"/>
      <c r="I49" s="84"/>
      <c r="J49" s="84"/>
      <c r="K49" s="84"/>
      <c r="L49" s="84"/>
      <c r="M49" s="84"/>
      <c r="N49" s="85"/>
      <c r="O49" s="84"/>
    </row>
    <row r="50" spans="2:15" ht="20" customHeight="1" x14ac:dyDescent="0.15">
      <c r="B50" s="68" t="s">
        <v>48</v>
      </c>
      <c r="C50" s="81">
        <f t="shared" ref="C50:O50" si="6">C14-C48</f>
        <v>0</v>
      </c>
      <c r="D50" s="81">
        <f t="shared" si="6"/>
        <v>0</v>
      </c>
      <c r="E50" s="81">
        <f t="shared" si="6"/>
        <v>0</v>
      </c>
      <c r="F50" s="81">
        <f t="shared" si="6"/>
        <v>0</v>
      </c>
      <c r="G50" s="81">
        <f t="shared" si="6"/>
        <v>0</v>
      </c>
      <c r="H50" s="81">
        <f t="shared" si="6"/>
        <v>0</v>
      </c>
      <c r="I50" s="81">
        <f t="shared" si="6"/>
        <v>0</v>
      </c>
      <c r="J50" s="81">
        <f t="shared" si="6"/>
        <v>0</v>
      </c>
      <c r="K50" s="81">
        <f t="shared" si="6"/>
        <v>0</v>
      </c>
      <c r="L50" s="81">
        <f t="shared" si="6"/>
        <v>0</v>
      </c>
      <c r="M50" s="81">
        <f t="shared" si="6"/>
        <v>0</v>
      </c>
      <c r="N50" s="82">
        <f t="shared" si="6"/>
        <v>0</v>
      </c>
      <c r="O50" s="74">
        <f t="shared" si="6"/>
        <v>0</v>
      </c>
    </row>
    <row r="51" spans="2:15" ht="20" customHeight="1" x14ac:dyDescent="0.15">
      <c r="B51" s="68" t="s">
        <v>49</v>
      </c>
      <c r="C51" s="70">
        <v>0</v>
      </c>
      <c r="D51" s="70">
        <f>C53</f>
        <v>0</v>
      </c>
      <c r="E51" s="70">
        <f t="shared" ref="E51:O51" si="7">D53</f>
        <v>0</v>
      </c>
      <c r="F51" s="70">
        <f t="shared" si="7"/>
        <v>0</v>
      </c>
      <c r="G51" s="70">
        <f t="shared" si="7"/>
        <v>0</v>
      </c>
      <c r="H51" s="70">
        <f t="shared" si="7"/>
        <v>0</v>
      </c>
      <c r="I51" s="70">
        <f t="shared" si="7"/>
        <v>0</v>
      </c>
      <c r="J51" s="70">
        <f t="shared" si="7"/>
        <v>0</v>
      </c>
      <c r="K51" s="70">
        <f t="shared" si="7"/>
        <v>0</v>
      </c>
      <c r="L51" s="70">
        <f t="shared" si="7"/>
        <v>0</v>
      </c>
      <c r="M51" s="70">
        <f t="shared" si="7"/>
        <v>0</v>
      </c>
      <c r="N51" s="70">
        <f t="shared" si="7"/>
        <v>0</v>
      </c>
      <c r="O51" s="70">
        <f t="shared" si="7"/>
        <v>0</v>
      </c>
    </row>
    <row r="52" spans="2:15" ht="16" x14ac:dyDescent="0.15">
      <c r="B52" s="83"/>
      <c r="C52" s="84"/>
      <c r="D52" s="84"/>
      <c r="E52" s="84"/>
      <c r="F52" s="84"/>
      <c r="G52" s="84"/>
      <c r="H52" s="84"/>
      <c r="I52" s="84"/>
      <c r="J52" s="84"/>
      <c r="K52" s="84"/>
      <c r="L52" s="84"/>
      <c r="M52" s="84"/>
      <c r="N52" s="85"/>
      <c r="O52" s="84"/>
    </row>
    <row r="53" spans="2:15" ht="20" customHeight="1" x14ac:dyDescent="0.15">
      <c r="B53" s="86" t="s">
        <v>50</v>
      </c>
      <c r="C53" s="81">
        <f t="shared" ref="C53:O53" si="8">C51+C50</f>
        <v>0</v>
      </c>
      <c r="D53" s="81">
        <f t="shared" si="8"/>
        <v>0</v>
      </c>
      <c r="E53" s="81">
        <f t="shared" si="8"/>
        <v>0</v>
      </c>
      <c r="F53" s="81">
        <f t="shared" si="8"/>
        <v>0</v>
      </c>
      <c r="G53" s="81">
        <f t="shared" si="8"/>
        <v>0</v>
      </c>
      <c r="H53" s="81">
        <f t="shared" si="8"/>
        <v>0</v>
      </c>
      <c r="I53" s="81">
        <f t="shared" si="8"/>
        <v>0</v>
      </c>
      <c r="J53" s="81">
        <f t="shared" ref="J53" si="9">J51+J50</f>
        <v>0</v>
      </c>
      <c r="K53" s="81">
        <f t="shared" si="8"/>
        <v>0</v>
      </c>
      <c r="L53" s="81">
        <f t="shared" si="8"/>
        <v>0</v>
      </c>
      <c r="M53" s="81">
        <f t="shared" si="8"/>
        <v>0</v>
      </c>
      <c r="N53" s="81">
        <f t="shared" si="8"/>
        <v>0</v>
      </c>
      <c r="O53" s="81">
        <f t="shared" si="8"/>
        <v>0</v>
      </c>
    </row>
    <row r="56" spans="2:15" ht="16" x14ac:dyDescent="0.15">
      <c r="B56" s="77" t="s">
        <v>148</v>
      </c>
      <c r="C56" s="87"/>
      <c r="D56" s="87"/>
      <c r="E56" s="87"/>
      <c r="F56" s="87"/>
      <c r="G56" s="87"/>
      <c r="H56" s="87"/>
      <c r="I56" s="87"/>
      <c r="J56" s="87"/>
      <c r="K56" s="87"/>
      <c r="L56" s="87"/>
      <c r="M56" s="87"/>
      <c r="N56" s="87"/>
      <c r="O56" s="87"/>
    </row>
    <row r="57" spans="2:15" ht="16" x14ac:dyDescent="0.2">
      <c r="B57" s="1" t="s">
        <v>51</v>
      </c>
      <c r="C57" s="1"/>
      <c r="D57" s="1"/>
    </row>
    <row r="58" spans="2:15" ht="16" x14ac:dyDescent="0.2">
      <c r="B58" s="1"/>
      <c r="C58" s="1"/>
      <c r="D58" s="1"/>
    </row>
    <row r="59" spans="2:15" ht="15" customHeight="1" x14ac:dyDescent="0.2">
      <c r="B59" s="13" t="s">
        <v>52</v>
      </c>
      <c r="C59" s="13"/>
      <c r="D59" s="13" t="s">
        <v>53</v>
      </c>
      <c r="F59" s="13"/>
      <c r="G59" s="13"/>
      <c r="H59" s="13"/>
      <c r="I59" s="13" t="s">
        <v>54</v>
      </c>
    </row>
    <row r="60" spans="2:15" ht="30" customHeight="1" x14ac:dyDescent="0.15">
      <c r="B60" s="50" t="str">
        <f>IF(ISBLANK(B61),"Please enter the assumptions you’ve made when calculating revenue","")</f>
        <v>Please enter the assumptions you’ve made when calculating revenue</v>
      </c>
      <c r="D60" s="125" t="str">
        <f>IF(ISBLANK(D61),"Please enter the assumptions you’ve made when calculating direct costs","")</f>
        <v>Please enter the assumptions you’ve made when calculating direct costs</v>
      </c>
      <c r="E60" s="125"/>
      <c r="F60" s="125"/>
      <c r="G60" s="125"/>
      <c r="I60" s="125" t="str">
        <f>IF(ISBLANK(I61),"Please enter the assumptions you’ve made when calculating direct costs","")</f>
        <v>Please enter the assumptions you’ve made when calculating direct costs</v>
      </c>
      <c r="J60" s="125"/>
      <c r="K60" s="125"/>
      <c r="L60" s="125"/>
    </row>
    <row r="61" spans="2:15" ht="15" customHeight="1" x14ac:dyDescent="0.15">
      <c r="B61" s="129"/>
      <c r="C61" s="89"/>
      <c r="D61" s="132"/>
      <c r="E61" s="133"/>
      <c r="F61" s="133"/>
      <c r="G61" s="134"/>
      <c r="H61" s="89"/>
      <c r="I61" s="132"/>
      <c r="J61" s="133"/>
      <c r="K61" s="133"/>
      <c r="L61" s="134"/>
    </row>
    <row r="62" spans="2:15" ht="15" customHeight="1" x14ac:dyDescent="0.15">
      <c r="B62" s="130"/>
      <c r="C62" s="89"/>
      <c r="D62" s="135"/>
      <c r="E62" s="136"/>
      <c r="F62" s="136"/>
      <c r="G62" s="137"/>
      <c r="H62" s="89"/>
      <c r="I62" s="135"/>
      <c r="J62" s="136"/>
      <c r="K62" s="136"/>
      <c r="L62" s="137"/>
    </row>
    <row r="63" spans="2:15" ht="15" customHeight="1" x14ac:dyDescent="0.15">
      <c r="B63" s="130"/>
      <c r="C63" s="89"/>
      <c r="D63" s="135"/>
      <c r="E63" s="136"/>
      <c r="F63" s="136"/>
      <c r="G63" s="137"/>
      <c r="H63" s="89"/>
      <c r="I63" s="135"/>
      <c r="J63" s="136"/>
      <c r="K63" s="136"/>
      <c r="L63" s="137"/>
    </row>
    <row r="64" spans="2:15" ht="15" customHeight="1" x14ac:dyDescent="0.15">
      <c r="B64" s="130"/>
      <c r="C64" s="89"/>
      <c r="D64" s="135"/>
      <c r="E64" s="136"/>
      <c r="F64" s="136"/>
      <c r="G64" s="137"/>
      <c r="H64" s="89"/>
      <c r="I64" s="135"/>
      <c r="J64" s="136"/>
      <c r="K64" s="136"/>
      <c r="L64" s="137"/>
    </row>
    <row r="65" spans="2:12" ht="15" customHeight="1" x14ac:dyDescent="0.15">
      <c r="B65" s="130"/>
      <c r="C65" s="89"/>
      <c r="D65" s="135"/>
      <c r="E65" s="136"/>
      <c r="F65" s="136"/>
      <c r="G65" s="137"/>
      <c r="H65" s="89"/>
      <c r="I65" s="135"/>
      <c r="J65" s="136"/>
      <c r="K65" s="136"/>
      <c r="L65" s="137"/>
    </row>
    <row r="66" spans="2:12" ht="15" customHeight="1" x14ac:dyDescent="0.15">
      <c r="B66" s="130"/>
      <c r="C66" s="89"/>
      <c r="D66" s="135"/>
      <c r="E66" s="136"/>
      <c r="F66" s="136"/>
      <c r="G66" s="137"/>
      <c r="H66" s="89"/>
      <c r="I66" s="135"/>
      <c r="J66" s="136"/>
      <c r="K66" s="136"/>
      <c r="L66" s="137"/>
    </row>
    <row r="67" spans="2:12" ht="15" customHeight="1" x14ac:dyDescent="0.15">
      <c r="B67" s="130"/>
      <c r="C67" s="89"/>
      <c r="D67" s="135"/>
      <c r="E67" s="136"/>
      <c r="F67" s="136"/>
      <c r="G67" s="137"/>
      <c r="H67" s="89"/>
      <c r="I67" s="135"/>
      <c r="J67" s="136"/>
      <c r="K67" s="136"/>
      <c r="L67" s="137"/>
    </row>
    <row r="68" spans="2:12" ht="15" customHeight="1" x14ac:dyDescent="0.15">
      <c r="B68" s="130"/>
      <c r="C68" s="89"/>
      <c r="D68" s="135"/>
      <c r="E68" s="136"/>
      <c r="F68" s="136"/>
      <c r="G68" s="137"/>
      <c r="H68" s="89"/>
      <c r="I68" s="135"/>
      <c r="J68" s="136"/>
      <c r="K68" s="136"/>
      <c r="L68" s="137"/>
    </row>
    <row r="69" spans="2:12" ht="15" customHeight="1" x14ac:dyDescent="0.15">
      <c r="B69" s="130"/>
      <c r="C69" s="89"/>
      <c r="D69" s="135"/>
      <c r="E69" s="136"/>
      <c r="F69" s="136"/>
      <c r="G69" s="137"/>
      <c r="H69" s="89"/>
      <c r="I69" s="135"/>
      <c r="J69" s="136"/>
      <c r="K69" s="136"/>
      <c r="L69" s="137"/>
    </row>
    <row r="70" spans="2:12" ht="15" customHeight="1" x14ac:dyDescent="0.15">
      <c r="B70" s="130"/>
      <c r="C70" s="89"/>
      <c r="D70" s="135"/>
      <c r="E70" s="136"/>
      <c r="F70" s="136"/>
      <c r="G70" s="137"/>
      <c r="H70" s="89"/>
      <c r="I70" s="135"/>
      <c r="J70" s="136"/>
      <c r="K70" s="136"/>
      <c r="L70" s="137"/>
    </row>
    <row r="71" spans="2:12" x14ac:dyDescent="0.15">
      <c r="B71" s="130"/>
      <c r="C71" s="89"/>
      <c r="D71" s="135"/>
      <c r="E71" s="136"/>
      <c r="F71" s="136"/>
      <c r="G71" s="137"/>
      <c r="H71" s="89"/>
      <c r="I71" s="135"/>
      <c r="J71" s="136"/>
      <c r="K71" s="136"/>
      <c r="L71" s="137"/>
    </row>
    <row r="72" spans="2:12" x14ac:dyDescent="0.15">
      <c r="B72" s="130"/>
      <c r="C72" s="89"/>
      <c r="D72" s="135"/>
      <c r="E72" s="136"/>
      <c r="F72" s="136"/>
      <c r="G72" s="137"/>
      <c r="H72" s="89"/>
      <c r="I72" s="135"/>
      <c r="J72" s="136"/>
      <c r="K72" s="136"/>
      <c r="L72" s="137"/>
    </row>
    <row r="73" spans="2:12" x14ac:dyDescent="0.15">
      <c r="B73" s="130"/>
      <c r="C73" s="89"/>
      <c r="D73" s="135"/>
      <c r="E73" s="136"/>
      <c r="F73" s="136"/>
      <c r="G73" s="137"/>
      <c r="H73" s="89"/>
      <c r="I73" s="135"/>
      <c r="J73" s="136"/>
      <c r="K73" s="136"/>
      <c r="L73" s="137"/>
    </row>
    <row r="74" spans="2:12" x14ac:dyDescent="0.15">
      <c r="B74" s="130"/>
      <c r="C74" s="89"/>
      <c r="D74" s="135"/>
      <c r="E74" s="136"/>
      <c r="F74" s="136"/>
      <c r="G74" s="137"/>
      <c r="H74" s="89"/>
      <c r="I74" s="135"/>
      <c r="J74" s="136"/>
      <c r="K74" s="136"/>
      <c r="L74" s="137"/>
    </row>
    <row r="75" spans="2:12" x14ac:dyDescent="0.15">
      <c r="B75" s="130"/>
      <c r="C75" s="89"/>
      <c r="D75" s="135"/>
      <c r="E75" s="136"/>
      <c r="F75" s="136"/>
      <c r="G75" s="137"/>
      <c r="H75" s="89"/>
      <c r="I75" s="135"/>
      <c r="J75" s="136"/>
      <c r="K75" s="136"/>
      <c r="L75" s="137"/>
    </row>
    <row r="76" spans="2:12" x14ac:dyDescent="0.15">
      <c r="B76" s="130"/>
      <c r="C76" s="89"/>
      <c r="D76" s="135"/>
      <c r="E76" s="136"/>
      <c r="F76" s="136"/>
      <c r="G76" s="137"/>
      <c r="H76" s="89"/>
      <c r="I76" s="135"/>
      <c r="J76" s="136"/>
      <c r="K76" s="136"/>
      <c r="L76" s="137"/>
    </row>
    <row r="77" spans="2:12" x14ac:dyDescent="0.15">
      <c r="B77" s="131"/>
      <c r="C77" s="89"/>
      <c r="D77" s="138"/>
      <c r="E77" s="139"/>
      <c r="F77" s="139"/>
      <c r="G77" s="140"/>
      <c r="H77" s="89"/>
      <c r="I77" s="138"/>
      <c r="J77" s="139"/>
      <c r="K77" s="139"/>
      <c r="L77" s="140"/>
    </row>
    <row r="79" spans="2:12" ht="119" customHeight="1" x14ac:dyDescent="0.15">
      <c r="B79" s="90" t="s">
        <v>55</v>
      </c>
      <c r="C79" s="90"/>
      <c r="D79" s="141" t="s">
        <v>57</v>
      </c>
      <c r="E79" s="141"/>
      <c r="F79" s="141"/>
      <c r="G79" s="141"/>
      <c r="H79" s="91"/>
      <c r="I79" s="128" t="s">
        <v>58</v>
      </c>
      <c r="J79" s="128"/>
      <c r="K79" s="128"/>
      <c r="L79" s="128"/>
    </row>
    <row r="82" spans="2:12" ht="176" customHeight="1" x14ac:dyDescent="0.15">
      <c r="B82" s="126" t="s">
        <v>56</v>
      </c>
      <c r="C82" s="126"/>
      <c r="D82" s="126"/>
      <c r="E82" s="127"/>
      <c r="F82" s="127"/>
      <c r="G82" s="127"/>
      <c r="H82" s="127"/>
      <c r="I82" s="127"/>
      <c r="J82" s="127"/>
      <c r="K82" s="127"/>
      <c r="L82" s="127"/>
    </row>
  </sheetData>
  <mergeCells count="8">
    <mergeCell ref="D60:G60"/>
    <mergeCell ref="I60:L60"/>
    <mergeCell ref="B82:L82"/>
    <mergeCell ref="I79:L79"/>
    <mergeCell ref="B61:B77"/>
    <mergeCell ref="D61:G77"/>
    <mergeCell ref="I61:L77"/>
    <mergeCell ref="D79:G79"/>
  </mergeCells>
  <pageMargins left="0.3" right="0.3" top="0.3" bottom="0.3" header="0" footer="0"/>
  <pageSetup scale="78" orientation="landscape"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FCC381863B084F8D6023489721ADA8" ma:contentTypeVersion="10" ma:contentTypeDescription="Create a new document." ma:contentTypeScope="" ma:versionID="d0c22bc245de5f4cd8497c403a9b5b62">
  <xsd:schema xmlns:xsd="http://www.w3.org/2001/XMLSchema" xmlns:xs="http://www.w3.org/2001/XMLSchema" xmlns:p="http://schemas.microsoft.com/office/2006/metadata/properties" xmlns:ns2="48393fe5-435d-4747-bae0-5a0481fcf3a9" xmlns:ns3="e1fe3a26-9b89-4661-b613-12b21c9b3c8f" targetNamespace="http://schemas.microsoft.com/office/2006/metadata/properties" ma:root="true" ma:fieldsID="8a5cd569824aff137bb126af1d15a379" ns2:_="" ns3:_="">
    <xsd:import namespace="48393fe5-435d-4747-bae0-5a0481fcf3a9"/>
    <xsd:import namespace="e1fe3a26-9b89-4661-b613-12b21c9b3c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3fe5-435d-4747-bae0-5a0481fcf3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e3a26-9b89-4661-b613-12b21c9b3c8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3721BD-A4AE-4961-9B5C-07935A11C660}">
  <ds:schemaRefs>
    <ds:schemaRef ds:uri="http://purl.org/dc/terms/"/>
    <ds:schemaRef ds:uri="http://schemas.openxmlformats.org/package/2006/metadata/core-properties"/>
    <ds:schemaRef ds:uri="http://purl.org/dc/dcmitype/"/>
    <ds:schemaRef ds:uri="http://schemas.microsoft.com/office/infopath/2007/PartnerControls"/>
    <ds:schemaRef ds:uri="48393fe5-435d-4747-bae0-5a0481fcf3a9"/>
    <ds:schemaRef ds:uri="http://purl.org/dc/elements/1.1/"/>
    <ds:schemaRef ds:uri="http://schemas.microsoft.com/office/2006/documentManagement/types"/>
    <ds:schemaRef ds:uri="e1fe3a26-9b89-4661-b613-12b21c9b3c8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099ECB7-EDF4-47FA-9CAE-4B8F75FD0EAA}">
  <ds:schemaRefs>
    <ds:schemaRef ds:uri="http://schemas.microsoft.com/sharepoint/v3/contenttype/forms"/>
  </ds:schemaRefs>
</ds:datastoreItem>
</file>

<file path=customXml/itemProps3.xml><?xml version="1.0" encoding="utf-8"?>
<ds:datastoreItem xmlns:ds="http://schemas.openxmlformats.org/officeDocument/2006/customXml" ds:itemID="{1DD4C42A-00CD-4BF1-97E0-04AF25FED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93fe5-435d-4747-bae0-5a0481fcf3a9"/>
    <ds:schemaRef ds:uri="e1fe3a26-9b89-4661-b613-12b21c9b3c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Cash flow forecast</vt:lpstr>
      <vt:lpstr>Cash flow forecast (example)</vt:lpstr>
      <vt:lpstr>Cash flow (actual)</vt:lpstr>
      <vt:lpstr>'Cash flow (actual)'!Print_Area</vt:lpstr>
      <vt:lpstr>'Cash flow forecast'!Print_Area</vt:lpstr>
      <vt:lpstr>'Cash flow forecast (example)'!Print_Area</vt:lpstr>
      <vt:lpstr>Instructions!Print_Area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Phenie Ooi</cp:lastModifiedBy>
  <cp:lastPrinted>2018-11-05T04:26:10Z</cp:lastPrinted>
  <dcterms:created xsi:type="dcterms:W3CDTF">2016-01-08T22:07:54Z</dcterms:created>
  <dcterms:modified xsi:type="dcterms:W3CDTF">2024-01-08T04:04:50Z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2020-11-09T00:22:27Z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6d71a105-1876-45ab-a97e-989d6e6cf8c7</vt:lpwstr>
  </property>
  <property fmtid="{D5CDD505-2E9C-101B-9397-08002B2CF9AE}" pid="8" name="MSIP_Label_ea60d57e-af5b-4752-ac57-3e4f28ca11dc_ContentBits">
    <vt:lpwstr>0</vt:lpwstr>
  </property>
  <property fmtid="{D5CDD505-2E9C-101B-9397-08002B2CF9AE}" pid="9" name="ContentTypeId">
    <vt:lpwstr>0x0101008AFCC381863B084F8D6023489721ADA8</vt:lpwstr>
  </property>
</Properties>
</file>